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iket Associates\Desktop\Allocation 2022\APRIL`2022\"/>
    </mc:Choice>
  </mc:AlternateContent>
  <bookViews>
    <workbookView xWindow="0" yWindow="0" windowWidth="28800" windowHeight="11835" activeTab="3"/>
  </bookViews>
  <sheets>
    <sheet name="PIVOT" sheetId="3" r:id="rId1"/>
    <sheet name="Projection" sheetId="6" r:id="rId2"/>
    <sheet name="Sheet2" sheetId="8" r:id="rId3"/>
    <sheet name="live" sheetId="1" r:id="rId4"/>
    <sheet name="REPOLIST" sheetId="9" r:id="rId5"/>
    <sheet name="working" sheetId="4" r:id="rId6"/>
  </sheets>
  <definedNames>
    <definedName name="_xlnm._FilterDatabase" localSheetId="3" hidden="1">live!$A$1:$FY$35</definedName>
    <definedName name="_xlnm._FilterDatabase" localSheetId="5" hidden="1">working!$A$1:$EM$18</definedName>
  </definedNames>
  <calcPr calcId="152511"/>
  <pivotCaches>
    <pivotCache cacheId="3" r:id="rId7"/>
    <pivotCache cacheId="18"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8" l="1"/>
  <c r="F12" i="8"/>
  <c r="F8" i="8"/>
  <c r="AU12" i="1"/>
  <c r="I32" i="6"/>
  <c r="I29" i="6"/>
  <c r="I26" i="6"/>
  <c r="I24" i="6"/>
  <c r="I16" i="6"/>
  <c r="I27" i="6"/>
</calcChain>
</file>

<file path=xl/sharedStrings.xml><?xml version="1.0" encoding="utf-8"?>
<sst xmlns="http://schemas.openxmlformats.org/spreadsheetml/2006/main" count="3941" uniqueCount="1118">
  <si>
    <t>LOAN_NO</t>
  </si>
  <si>
    <t>UCIC</t>
  </si>
  <si>
    <t>Sub Product</t>
  </si>
  <si>
    <t>LOCATION</t>
  </si>
  <si>
    <t>FPR Name</t>
  </si>
  <si>
    <t>Group</t>
  </si>
  <si>
    <t>Group name</t>
  </si>
  <si>
    <t>CAPS ID</t>
  </si>
  <si>
    <t>NAME</t>
  </si>
  <si>
    <t>Cycle dt</t>
  </si>
  <si>
    <t>Reg</t>
  </si>
  <si>
    <t>CUSTOMER_NAME</t>
  </si>
  <si>
    <t>LOAN_EMI</t>
  </si>
  <si>
    <t>AMOUNT_OVERDUE</t>
  </si>
  <si>
    <t>Bounce Charges</t>
  </si>
  <si>
    <t>Overdue Charges</t>
  </si>
  <si>
    <t>Other Charges</t>
  </si>
  <si>
    <t>Total Amount Due</t>
  </si>
  <si>
    <t>TOT_INST_OS</t>
  </si>
  <si>
    <t>DPD</t>
  </si>
  <si>
    <t>DPD RANGE</t>
  </si>
  <si>
    <t>Bucket</t>
  </si>
  <si>
    <t>TOT_PRIN_OS</t>
  </si>
  <si>
    <t>Mar'22'22</t>
  </si>
  <si>
    <t>ADD</t>
  </si>
  <si>
    <t>COLL BKT</t>
  </si>
  <si>
    <t>NET</t>
  </si>
  <si>
    <t>ROLL RATES -RF / S / RB / N</t>
  </si>
  <si>
    <t>₹</t>
  </si>
  <si>
    <t>ODBC COLXN</t>
  </si>
  <si>
    <t>RAAG_PAYMENT</t>
  </si>
  <si>
    <t>RECIPT DT :(OR DEPOSIT DT)</t>
  </si>
  <si>
    <t>MODE OF PAYMENT  EG ( CHQ /DD/CASH/RTGS/ NEFT/AD/Transfer )</t>
  </si>
  <si>
    <t xml:space="preserve">REMARKS - EG: (CURRENT CLEAR/ AUTO DEBIT / RECON/MORAT ETC )  </t>
  </si>
  <si>
    <t xml:space="preserve">ER Clearance </t>
  </si>
  <si>
    <t>Narration</t>
  </si>
  <si>
    <t>Repossession</t>
  </si>
  <si>
    <t>MODE_REPAYMENT</t>
  </si>
  <si>
    <t>MATURED CASES</t>
  </si>
  <si>
    <t>BRANCH_NAME</t>
  </si>
  <si>
    <t>MATURITY_DATE</t>
  </si>
  <si>
    <t>NEW CASES</t>
  </si>
  <si>
    <t>RM NAME</t>
  </si>
  <si>
    <t>DISBURSAL AMOUNT</t>
  </si>
  <si>
    <t>Contact_Galaxy</t>
  </si>
  <si>
    <t>Non Starter</t>
  </si>
  <si>
    <t>DEALER_NAME</t>
  </si>
  <si>
    <t>DMA_NAME</t>
  </si>
  <si>
    <t>DOB</t>
  </si>
  <si>
    <t>Cust_Type</t>
  </si>
  <si>
    <t>Pan_No</t>
  </si>
  <si>
    <t>CUST_MAILING_ADDR1</t>
  </si>
  <si>
    <t>CUST_MAILING_ADDR2</t>
  </si>
  <si>
    <t>CUST_MAILING_ADDR3</t>
  </si>
  <si>
    <t>CUST_MAILING_ADDR4</t>
  </si>
  <si>
    <t>CUST_MAILING_CITY</t>
  </si>
  <si>
    <t>CUST_MAILING_PIN</t>
  </si>
  <si>
    <t>CUST_MAILING_PHONE1</t>
  </si>
  <si>
    <t>CUST_MAILING_PHONE2</t>
  </si>
  <si>
    <t>CUST_MOBILE_NO</t>
  </si>
  <si>
    <t>ASSET_DESC</t>
  </si>
  <si>
    <t>MAKE</t>
  </si>
  <si>
    <t>MODEL</t>
  </si>
  <si>
    <t>ENGINE_NO</t>
  </si>
  <si>
    <t>CHASSIS_NO</t>
  </si>
  <si>
    <t>TENURE</t>
  </si>
  <si>
    <t>DISBURSAL_DATE</t>
  </si>
  <si>
    <t>CUST_ALT_ADDR1</t>
  </si>
  <si>
    <t>CUST_ALT_ADDR2</t>
  </si>
  <si>
    <t>CUST_ALT_ADDR3</t>
  </si>
  <si>
    <t>CUST_ALT_ADDR4</t>
  </si>
  <si>
    <t>CUST_ALT_CITY</t>
  </si>
  <si>
    <t>CUST_ALT_PIN</t>
  </si>
  <si>
    <t>CUST_ALT_PHONE1</t>
  </si>
  <si>
    <t>CUST_ALT_PHONE2</t>
  </si>
  <si>
    <t>CUST_ALT_MOBILE</t>
  </si>
  <si>
    <t>COAPP_NAME</t>
  </si>
  <si>
    <t>COAPP_ADDR1</t>
  </si>
  <si>
    <t>COAPP_ADDR2</t>
  </si>
  <si>
    <t>COAPP_ADDR3</t>
  </si>
  <si>
    <t>COAPP_ADDR4</t>
  </si>
  <si>
    <t>COAPP_CITY</t>
  </si>
  <si>
    <t>COAPP_PIN</t>
  </si>
  <si>
    <t>COAPP_PHONE1</t>
  </si>
  <si>
    <t>COAPP_PHONE2</t>
  </si>
  <si>
    <t>COAPP_MOBILE</t>
  </si>
  <si>
    <t xml:space="preserve">Employer Name </t>
  </si>
  <si>
    <t>EMP_ADDR1</t>
  </si>
  <si>
    <t>EMP_ADDR2</t>
  </si>
  <si>
    <t>EMP_ADDR3</t>
  </si>
  <si>
    <t>EMP_ADDR4</t>
  </si>
  <si>
    <t>EMP_CITY</t>
  </si>
  <si>
    <t>EMP_PIN</t>
  </si>
  <si>
    <t>EMP_PHONE1</t>
  </si>
  <si>
    <t>EMP_PHONE2</t>
  </si>
  <si>
    <t>EMP_MOBILE</t>
  </si>
  <si>
    <t>Last Due Date</t>
  </si>
  <si>
    <t>Customer_Segmentation</t>
  </si>
  <si>
    <t>Service Segment</t>
  </si>
  <si>
    <t>Allocated By User ID</t>
  </si>
  <si>
    <t>Allocated to User ID</t>
  </si>
  <si>
    <t>Status</t>
  </si>
  <si>
    <t>Promo code</t>
  </si>
  <si>
    <t>Scheme</t>
  </si>
  <si>
    <t>Charges_DPD</t>
  </si>
  <si>
    <t>FPR_Details</t>
  </si>
  <si>
    <t>Allocation Type</t>
  </si>
  <si>
    <t>Bounce Reason</t>
  </si>
  <si>
    <t>Bounce Date</t>
  </si>
  <si>
    <t>Escalation</t>
  </si>
  <si>
    <t>Count_of_Enablers</t>
  </si>
  <si>
    <t>New_Book</t>
  </si>
  <si>
    <t>Cibil_Watch</t>
  </si>
  <si>
    <t>Equifax-Experian</t>
  </si>
  <si>
    <t>Mega_Contact</t>
  </si>
  <si>
    <t>Internal_Connect_Plus</t>
  </si>
  <si>
    <t>I-Sampark</t>
  </si>
  <si>
    <t>Enabler_5</t>
  </si>
  <si>
    <t>Enabler_6</t>
  </si>
  <si>
    <t>Enabler_7</t>
  </si>
  <si>
    <t>Link_Acct_1</t>
  </si>
  <si>
    <t>Link_Acct_2</t>
  </si>
  <si>
    <t>Link_Acct_3</t>
  </si>
  <si>
    <t>Link_Acct_4</t>
  </si>
  <si>
    <t>Link_Acct_5</t>
  </si>
  <si>
    <t>Last_Contacted_On</t>
  </si>
  <si>
    <t>Last_Contacted_Date</t>
  </si>
  <si>
    <t>Phone_Number_1</t>
  </si>
  <si>
    <t>Phone_Number_2</t>
  </si>
  <si>
    <t>Phone_Number_3</t>
  </si>
  <si>
    <t>Phone_Number_4</t>
  </si>
  <si>
    <t>Phone_Number_5</t>
  </si>
  <si>
    <t>Phone_Number_6</t>
  </si>
  <si>
    <t>Phone_Number_7</t>
  </si>
  <si>
    <t>Phone_Number_8</t>
  </si>
  <si>
    <t>Phone_Number_9</t>
  </si>
  <si>
    <t>Settlement_Date</t>
  </si>
  <si>
    <t>Settlement_Amount</t>
  </si>
  <si>
    <t>Contact_No_From_Eclass</t>
  </si>
  <si>
    <t>Installment_Amount</t>
  </si>
  <si>
    <t>Installment_Date</t>
  </si>
  <si>
    <t>Case_Type</t>
  </si>
  <si>
    <t>Case_Stage</t>
  </si>
  <si>
    <t>Case_No</t>
  </si>
  <si>
    <t>Case_Category_By</t>
  </si>
  <si>
    <t>Case_Category_Against</t>
  </si>
  <si>
    <t>Profile</t>
  </si>
  <si>
    <t>Employer_Type</t>
  </si>
  <si>
    <t>Address_1</t>
  </si>
  <si>
    <t>Address_2</t>
  </si>
  <si>
    <t>Address_3</t>
  </si>
  <si>
    <t>Address_4</t>
  </si>
  <si>
    <t>Address_5</t>
  </si>
  <si>
    <t>Address_6</t>
  </si>
  <si>
    <t>Address_7</t>
  </si>
  <si>
    <t>Address_8</t>
  </si>
  <si>
    <t>Address_9</t>
  </si>
  <si>
    <t>Address_10</t>
  </si>
  <si>
    <t>MSME Code</t>
  </si>
  <si>
    <t>MSME Description</t>
  </si>
  <si>
    <t>MSME Category</t>
  </si>
  <si>
    <t>LVTNE00038810501</t>
  </si>
  <si>
    <t>CV</t>
  </si>
  <si>
    <t>THANE</t>
  </si>
  <si>
    <t>Y</t>
  </si>
  <si>
    <t>PRITAM</t>
  </si>
  <si>
    <t>Retail</t>
  </si>
  <si>
    <t>AMIR  TRADERS</t>
  </si>
  <si>
    <t>AG204762</t>
  </si>
  <si>
    <t>Aniket Associates</t>
  </si>
  <si>
    <t>MH04JU8107</t>
  </si>
  <si>
    <t>4-5</t>
  </si>
  <si>
    <t>RF</t>
  </si>
  <si>
    <t>E</t>
  </si>
  <si>
    <t>22/10/2024</t>
  </si>
  <si>
    <t xml:space="preserve">  </t>
  </si>
  <si>
    <t>Ganesh Raigude</t>
  </si>
  <si>
    <t>AUTOMOTIVE MANUFACTURERS PVT LTD-MUMBAI</t>
  </si>
  <si>
    <t>VAKIL M HASHMI</t>
  </si>
  <si>
    <t>ROOM NO 84 BEHIND VITTHAL MANDIR</t>
  </si>
  <si>
    <t>KASHIMIRA MIRA ROAD E</t>
  </si>
  <si>
    <t xml:space="preserve">OPP BMS ENGLISH HIGH SCHOOL </t>
  </si>
  <si>
    <t>AL 2518</t>
  </si>
  <si>
    <t>JWPZ155555</t>
  </si>
  <si>
    <t>MB1HTDHD2KPJG6494</t>
  </si>
  <si>
    <t>29/03/2019</t>
  </si>
  <si>
    <t>ZIAUDDIN  MOHIUDDIN SYED</t>
  </si>
  <si>
    <t>ROOM NO 84 KASHIMIRA ROAD</t>
  </si>
  <si>
    <t xml:space="preserve">OPP BMS SCHOOL </t>
  </si>
  <si>
    <t>KASHIMIRA THANE</t>
  </si>
  <si>
    <t>General Banking</t>
  </si>
  <si>
    <t>BOD ALLOCATION</t>
  </si>
  <si>
    <t>Delinquent</t>
  </si>
  <si>
    <t>RETAIL CAPTIVE</t>
  </si>
  <si>
    <t>COMMERCIAL VEHICLES-LOAN</t>
  </si>
  <si>
    <t>404696 - Abhijit Manjrekar</t>
  </si>
  <si>
    <t>INSUFFICIENT FUNDS-ECS</t>
  </si>
  <si>
    <t>N</t>
  </si>
  <si>
    <t>OPSMLSER</t>
  </si>
  <si>
    <t>SMALL SERVICE ENTERPRISE</t>
  </si>
  <si>
    <t>SMALL SERVICE</t>
  </si>
  <si>
    <t>UVTNE00041993192</t>
  </si>
  <si>
    <t>MH04JU8107TP</t>
  </si>
  <si>
    <t>Non starter</t>
  </si>
  <si>
    <t>PAYMENT TO CUSTOMER</t>
  </si>
  <si>
    <t>DIRECT SALES TEAM</t>
  </si>
  <si>
    <t>DUMMY FOR ECLGS</t>
  </si>
  <si>
    <t>30/08/2020</t>
  </si>
  <si>
    <t>ECLGS - CV</t>
  </si>
  <si>
    <t>LVMUM00037646552</t>
  </si>
  <si>
    <t>MUMBAI</t>
  </si>
  <si>
    <t>FTU</t>
  </si>
  <si>
    <t>AMIT S SHARMA</t>
  </si>
  <si>
    <t>MH02ER5635</t>
  </si>
  <si>
    <t>A</t>
  </si>
  <si>
    <t>Sushilkumar Bhot</t>
  </si>
  <si>
    <t>UNITECH AUTOMOBILES PVT. LTD.,MUMB</t>
  </si>
  <si>
    <t>27-02-1996</t>
  </si>
  <si>
    <t>YOUNG COMMITTEE</t>
  </si>
  <si>
    <t>GUNDAVLI TANK</t>
  </si>
  <si>
    <t>SARVICES ROAD</t>
  </si>
  <si>
    <t>ACE GOLD</t>
  </si>
  <si>
    <t>TATA ACE</t>
  </si>
  <si>
    <t>275IDI07FRYS94500</t>
  </si>
  <si>
    <t>MAT445075JYF15949</t>
  </si>
  <si>
    <t>31/07/2018</t>
  </si>
  <si>
    <t>SATENDRA  SHARMA</t>
  </si>
  <si>
    <t>AZAD ROAD</t>
  </si>
  <si>
    <t xml:space="preserve">GUNDAWALI GAONTHAN </t>
  </si>
  <si>
    <t>-</t>
  </si>
  <si>
    <t>Privilege Banking</t>
  </si>
  <si>
    <t>Gold Standard</t>
  </si>
  <si>
    <t>FTU- FIRST TIME BUYER (FTB)</t>
  </si>
  <si>
    <t>INSUFFICIENT FUNDS</t>
  </si>
  <si>
    <t>B</t>
  </si>
  <si>
    <t>INACTIVE</t>
  </si>
  <si>
    <t>I</t>
  </si>
  <si>
    <t>ECS</t>
  </si>
  <si>
    <t>NO</t>
  </si>
  <si>
    <t>DIGITAL NASCENT</t>
  </si>
  <si>
    <t>OPMCRSER</t>
  </si>
  <si>
    <t>MICRO ENTERPRISE SER</t>
  </si>
  <si>
    <t>MICRO SERVICE</t>
  </si>
  <si>
    <t>LVTNE00040092421</t>
  </si>
  <si>
    <t>ANKIT V TRIPATHI</t>
  </si>
  <si>
    <t>MH04JU9378</t>
  </si>
  <si>
    <t>Nilesh Kale</t>
  </si>
  <si>
    <t>261 FLAT 201 2ND FL BLD A 1 ASHTAVINAYAK</t>
  </si>
  <si>
    <t>RESIDENCY PURNA VILLAGE BHIWANDI</t>
  </si>
  <si>
    <t>BHIWANDI</t>
  </si>
  <si>
    <t>LPT 1109</t>
  </si>
  <si>
    <t>497TC41FPY822843</t>
  </si>
  <si>
    <t>MAT508216K7F13902</t>
  </si>
  <si>
    <t>30/07/2019</t>
  </si>
  <si>
    <t>MANJU DEVI V TRIPATHI</t>
  </si>
  <si>
    <t>POOJA LOGISTICS</t>
  </si>
  <si>
    <t>202PURNA THANE</t>
  </si>
  <si>
    <t>LVNMU00035720358</t>
  </si>
  <si>
    <t>NAVI MUMBAI</t>
  </si>
  <si>
    <t>BALBHIM LODAGE</t>
  </si>
  <si>
    <t>BODY</t>
  </si>
  <si>
    <t>BALBHIM SAMBHAJI LODAGE</t>
  </si>
  <si>
    <t>22/01/2022</t>
  </si>
  <si>
    <t>AVINESH SINGH-282855</t>
  </si>
  <si>
    <t>JITENDRA KUMAR P MISHRA</t>
  </si>
  <si>
    <t>25-06-1977</t>
  </si>
  <si>
    <t>PLOT NO 36 ROOM NO 01</t>
  </si>
  <si>
    <t>TATYA NAIK MARG NEAR BANK OF BARODA</t>
  </si>
  <si>
    <t>SECTOR 01 SHIRVANE GAON</t>
  </si>
  <si>
    <t>LPT 1615 BODY</t>
  </si>
  <si>
    <t>LPT 1615</t>
  </si>
  <si>
    <t>DUMMY</t>
  </si>
  <si>
    <t>29/05/2017</t>
  </si>
  <si>
    <t>HIPPALGAON TQ AHEMADPUR</t>
  </si>
  <si>
    <t>DIST LATUR 413515</t>
  </si>
  <si>
    <t>LATUR</t>
  </si>
  <si>
    <t>DNYANOBA S LODAGE</t>
  </si>
  <si>
    <t>PLOT NO 36 ROOM NO 1</t>
  </si>
  <si>
    <t>TATYA NAIK MARK</t>
  </si>
  <si>
    <t>NR BANK OF BARODA SECTOR 01</t>
  </si>
  <si>
    <t>SHREEJI TRANSPORT</t>
  </si>
  <si>
    <t>RETAIL 2 TO 5</t>
  </si>
  <si>
    <t>COMMERCIAL VEHICLE-BODY CASES</t>
  </si>
  <si>
    <t>VERY HIGH</t>
  </si>
  <si>
    <t>HIPPALGOAN TQ AHMEDPUR DIST LATUR 413515</t>
  </si>
  <si>
    <t>LVTNE00038427479</t>
  </si>
  <si>
    <t>D&amp;P ENTERPRISES</t>
  </si>
  <si>
    <t>KAUSHIK PATEL</t>
  </si>
  <si>
    <t xml:space="preserve">AT PO KHANIWADE TAL VASAI NATIONAL </t>
  </si>
  <si>
    <t xml:space="preserve">HIGHWAY NO-8 KHANIWADE THANE </t>
  </si>
  <si>
    <t>LPT 1613 BODY</t>
  </si>
  <si>
    <t>LPT 1613</t>
  </si>
  <si>
    <t>PANKAJ JAYRAM TARE</t>
  </si>
  <si>
    <t>HOUSE NO 497 KHANIWADE VIRAR (E)</t>
  </si>
  <si>
    <t>LVTNE00041278021</t>
  </si>
  <si>
    <t>DATTATRAY WAMAN BANGAR</t>
  </si>
  <si>
    <t>22/10/2025</t>
  </si>
  <si>
    <t>Sandeep Bhor</t>
  </si>
  <si>
    <t>PRATAP RAJARAM BHALERAO</t>
  </si>
  <si>
    <t>13-01-1969</t>
  </si>
  <si>
    <t>FLAT NO 201 RAVI ANAND HEIGHT</t>
  </si>
  <si>
    <t>KUMBHARWADA</t>
  </si>
  <si>
    <t>THANE EAST</t>
  </si>
  <si>
    <t>SIGNA 3518</t>
  </si>
  <si>
    <t>26/12/2019</t>
  </si>
  <si>
    <t>SANJANA D BANGAR</t>
  </si>
  <si>
    <t>Wealth Management</t>
  </si>
  <si>
    <t>Wealth Standard</t>
  </si>
  <si>
    <t>ACTIVE</t>
  </si>
  <si>
    <t>HIGH</t>
  </si>
  <si>
    <t>88,VIRALA ROAD, PURNA VILLAGE POST-KALHER BHIWANDI MAHARASHTRA 400603</t>
  </si>
  <si>
    <t>UVMUM00041860706</t>
  </si>
  <si>
    <t>Strategic</t>
  </si>
  <si>
    <t>FARUK ABDUL AGAWAN</t>
  </si>
  <si>
    <t>GJ14Z0972</t>
  </si>
  <si>
    <t>A 4 BAGE NOOR BUILDING</t>
  </si>
  <si>
    <t>NEAR NOORANI MASJID</t>
  </si>
  <si>
    <t>PATHAN WADI</t>
  </si>
  <si>
    <t>AL 1612</t>
  </si>
  <si>
    <t>30/07/2020</t>
  </si>
  <si>
    <t>RAHIM ABDUL AGWAN</t>
  </si>
  <si>
    <t>BAUG NOOR BLDG ROOM NO 3</t>
  </si>
  <si>
    <t>RANI SATI MARG</t>
  </si>
  <si>
    <t>OPP NOORANI MASJID</t>
  </si>
  <si>
    <t>STRATEGIC BUS OPERATOR</t>
  </si>
  <si>
    <t>LVTNE00040180281</t>
  </si>
  <si>
    <t>ISHARAR  KADARI</t>
  </si>
  <si>
    <t>MH48BM3526</t>
  </si>
  <si>
    <t>25-01-1985</t>
  </si>
  <si>
    <t>AT POST MANOR</t>
  </si>
  <si>
    <t>VALEGAON ROAD</t>
  </si>
  <si>
    <t xml:space="preserve">MANOR WALGAOV </t>
  </si>
  <si>
    <t>PALGHAR</t>
  </si>
  <si>
    <t>ULTRA 1518</t>
  </si>
  <si>
    <t>5LNGDICR17JRY510562</t>
  </si>
  <si>
    <t>MAT764020J7K23104</t>
  </si>
  <si>
    <t>31/07/2019</t>
  </si>
  <si>
    <t>IRSHAD   KADARI</t>
  </si>
  <si>
    <t>BEHIND N CHAFEKAR SCHOOL</t>
  </si>
  <si>
    <t>MANOR</t>
  </si>
  <si>
    <t>H VALEGAON ROAD</t>
  </si>
  <si>
    <t>H NO 1091 DHUPONDA PADA PALGHAR MANOR MANOR PALGHAR</t>
  </si>
  <si>
    <t>UVTNE00041848382</t>
  </si>
  <si>
    <t>22/07/2024</t>
  </si>
  <si>
    <t>H NO 1091 DHUPONDA PADA PALGHAR</t>
  </si>
  <si>
    <t>28/07/2020</t>
  </si>
  <si>
    <t>IRSHAD  KADARI</t>
  </si>
  <si>
    <t xml:space="preserve">BEHIND DN CHAFEKAR SCHOOL </t>
  </si>
  <si>
    <t>NAGAVE T MANOR</t>
  </si>
  <si>
    <t>FTU - 1 VEHICLE OWNER</t>
  </si>
  <si>
    <t>AT-MANOR CITY MANOR, VELGAON ROAD PALGHAR, THANE PALGHAR</t>
  </si>
  <si>
    <t>LVTNE00039805127</t>
  </si>
  <si>
    <t>JAMIL AHMAD  SHAIKH</t>
  </si>
  <si>
    <t>MH04JU7398</t>
  </si>
  <si>
    <t>ANTONY COMMERCIAL VEHICLES PVT LTD</t>
  </si>
  <si>
    <t>HOUSE NO 172</t>
  </si>
  <si>
    <t>KHANDU PADA</t>
  </si>
  <si>
    <t>4TH NIZAM PURA</t>
  </si>
  <si>
    <t>ECOMET1412</t>
  </si>
  <si>
    <t>KDHZ406649</t>
  </si>
  <si>
    <t>MB1AYGCD4KRDC8502</t>
  </si>
  <si>
    <t>16/07/2019</t>
  </si>
  <si>
    <t>SHAHEEN B J SHAIKH</t>
  </si>
  <si>
    <t>HOUSE NO 172 QASIMPURA ROAD NEAR IRSHAD KHANDUPADA  BHIWANDI DANDEKARWADI THANE</t>
  </si>
  <si>
    <t>HOUSE NO 172,QASIM PURA ROAD, NEAR IRSHAD HOTEL,BHIWANDI,BHIWANDI  M CL ,BHIWANDI  M CL  TLK,THANE D</t>
  </si>
  <si>
    <t>LVTNE00034618304</t>
  </si>
  <si>
    <t>KAPIL SATYAPRASAD GHANSHELLA</t>
  </si>
  <si>
    <t>MH05AM2864</t>
  </si>
  <si>
    <t>Avinesh Singh</t>
  </si>
  <si>
    <t>A 1 PARAG APARTMENT</t>
  </si>
  <si>
    <t>PANDURANG PAWSHE NAGAR</t>
  </si>
  <si>
    <t>NEAR NITIN RAJ HOTEL KATEMANIVALI</t>
  </si>
  <si>
    <t>LPT 3118</t>
  </si>
  <si>
    <t>B591803261E63517360</t>
  </si>
  <si>
    <t>MAT466397G1F16045</t>
  </si>
  <si>
    <t>29/07/2016</t>
  </si>
  <si>
    <t>SATYAPRASAD NANDLAL GHANSHELLA</t>
  </si>
  <si>
    <t xml:space="preserve">A 1 PARAG APARTMENT </t>
  </si>
  <si>
    <t xml:space="preserve">PANDURANG PAWSHE NAGAR </t>
  </si>
  <si>
    <t xml:space="preserve">NEAR NITIN RAJ HOTEL KATEMANIVALI </t>
  </si>
  <si>
    <t>AD</t>
  </si>
  <si>
    <t>A 1 PARAG APARTMENT PANDURANG PAWSHE NAGAR KOLSHEWADI KALYAN EAST NR NITIN RAJ HOTEL KATEMANVALI THA</t>
  </si>
  <si>
    <t>AUTO-DEBIT</t>
  </si>
  <si>
    <t>PS-MESER</t>
  </si>
  <si>
    <t>MEDIUM ENTERPRISE - SER</t>
  </si>
  <si>
    <t>MEDIUM SERVICE</t>
  </si>
  <si>
    <t>LQTNE00038427707</t>
  </si>
  <si>
    <t>CE</t>
  </si>
  <si>
    <t>MAHENDRA R PATIL</t>
  </si>
  <si>
    <t>ORG0021310</t>
  </si>
  <si>
    <t>Ankit Gupta</t>
  </si>
  <si>
    <t>JAYANTILAL RAMAJI PARIHAR</t>
  </si>
  <si>
    <t>30-12-1977</t>
  </si>
  <si>
    <t>MUKUND SMURITI HOUSE NEAR VITHTHAL</t>
  </si>
  <si>
    <t>MANDIR KASHI GAON MIRA BHAYANDER</t>
  </si>
  <si>
    <t>THANE MIRA ROAD</t>
  </si>
  <si>
    <t>430 ZX</t>
  </si>
  <si>
    <t>WHEEL LOADER</t>
  </si>
  <si>
    <t>JYHM439498</t>
  </si>
  <si>
    <t>PUN430Z1JJ2054998</t>
  </si>
  <si>
    <t>ASHA MAHENDRA PATIL</t>
  </si>
  <si>
    <t>MANDIR KASHI GAON MIRA BHAYANDER THANE</t>
  </si>
  <si>
    <t xml:space="preserve">MIRA ROAD </t>
  </si>
  <si>
    <t>OM ENTERPRISES</t>
  </si>
  <si>
    <t>RETAIL MINE SEGEMENT</t>
  </si>
  <si>
    <t>CONSTRUCTION EQUIPMENT-LOAN</t>
  </si>
  <si>
    <t>MUKUND SMURITI HOUSE</t>
  </si>
  <si>
    <t>LVMUM00036972970</t>
  </si>
  <si>
    <t>MOHD MUSTFA  SHAIKH</t>
  </si>
  <si>
    <t>MH047Y1562</t>
  </si>
  <si>
    <t>22/08/2022</t>
  </si>
  <si>
    <t>BAFNA MOTORS MUMBAI PVT LTD</t>
  </si>
  <si>
    <t xml:space="preserve">ROOM NO 5 AMAN A HIND SOCIETY </t>
  </si>
  <si>
    <t>RANISATI MARG GALLI NO 1 RUKSANA AAPPA</t>
  </si>
  <si>
    <t>KI CHAWL INDIRA NAGAR</t>
  </si>
  <si>
    <t>HT BS-IV</t>
  </si>
  <si>
    <t>275IDI07ARYS05216</t>
  </si>
  <si>
    <t>MAT445237JVA02263</t>
  </si>
  <si>
    <t>25/01/2018</t>
  </si>
  <si>
    <t>MOHD RAFIK  SHAIKH</t>
  </si>
  <si>
    <t xml:space="preserve">INDIRA NAGAR </t>
  </si>
  <si>
    <t>MALAD E</t>
  </si>
  <si>
    <t>SCV - FIRST TIME BUYER</t>
  </si>
  <si>
    <t>ROOM NO 5 AMAN A HIND SOCIETY RANISATI M ARG GALLI NO 1 RUKSANA AAPPAKI CHAWL IND IRA NAGARMALAD EAS</t>
  </si>
  <si>
    <t>UVMUM00042007507</t>
  </si>
  <si>
    <t>NANDKUMAR SUBHASH DATE</t>
  </si>
  <si>
    <t>FLAT 701 SPACE ENCLAVE</t>
  </si>
  <si>
    <t>PLOT 161 SECTOR 4</t>
  </si>
  <si>
    <t>KARANJADE</t>
  </si>
  <si>
    <t>PANVEL</t>
  </si>
  <si>
    <t>FLAT 204 SAUBHAGYA VASTU</t>
  </si>
  <si>
    <t>PLOT NO 52 NAVAOE</t>
  </si>
  <si>
    <t>PHASE 2</t>
  </si>
  <si>
    <t>LVMUM00039998954</t>
  </si>
  <si>
    <t>NITIN  GAJANAN  CHAVAN</t>
  </si>
  <si>
    <t xml:space="preserve">NITIN  GAJANAN  CHAVAN </t>
  </si>
  <si>
    <t>22/05/2024</t>
  </si>
  <si>
    <t>Surendrapal R</t>
  </si>
  <si>
    <t>KHANAK FINANCIAL CONSULTANCY</t>
  </si>
  <si>
    <t>16-08-1978</t>
  </si>
  <si>
    <t xml:space="preserve">6 NITIN COTTAGE 1ST FLOOR </t>
  </si>
  <si>
    <t xml:space="preserve">OPP SUDAM NAGAR KAJUPADA </t>
  </si>
  <si>
    <t xml:space="preserve">BORIVALI EAST </t>
  </si>
  <si>
    <t>AL TF 1812</t>
  </si>
  <si>
    <t>26/07/2019</t>
  </si>
  <si>
    <t xml:space="preserve">NEHA   CHAVAN </t>
  </si>
  <si>
    <t xml:space="preserve">NR SUDAM NAGAR KAJUPADA </t>
  </si>
  <si>
    <t>DEVAN APPT NO 2 CO - OP HOS SOC C WING MUMBAI</t>
  </si>
  <si>
    <t>UVMUM00039386584</t>
  </si>
  <si>
    <t>GUJRAT GOODS SERVICE</t>
  </si>
  <si>
    <t>MH04GR7032TP</t>
  </si>
  <si>
    <t>RAFIQ ABDUL RAZAK</t>
  </si>
  <si>
    <t>SURENDRAPAL R-344135</t>
  </si>
  <si>
    <t>79 81 SOUTH JAIL ROAD DONGRI</t>
  </si>
  <si>
    <t>TIPPER CHASSIS</t>
  </si>
  <si>
    <t>EICHER 10.80</t>
  </si>
  <si>
    <t>E413CDFF035478</t>
  </si>
  <si>
    <t>MC2B9ERC0FF318267</t>
  </si>
  <si>
    <t>31/05/2019</t>
  </si>
  <si>
    <t>7 STAR CHAMBERS GROUND FLOOR</t>
  </si>
  <si>
    <t>FLAT NO 2 MOTLI BAI STREET</t>
  </si>
  <si>
    <t>BEHIND AGRIPADA POLICE STATION</t>
  </si>
  <si>
    <t xml:space="preserve">79 81 SOUTH JAIL ROAD </t>
  </si>
  <si>
    <t xml:space="preserve">DONGRI </t>
  </si>
  <si>
    <t>TOP UP PLUS -STRATEGIC</t>
  </si>
  <si>
    <t>MCLR-USED-CV TOPUP</t>
  </si>
  <si>
    <t>GALA NO 2 GROUND FLOOR ZAVER COMPOUND SURVEY NO 10/2 GRAMPANCHAYAT HOUSE NO 625/5 BHIWANDI THANE</t>
  </si>
  <si>
    <t>LVTNE00037502846</t>
  </si>
  <si>
    <t>RAHUL N CHAUDHARI</t>
  </si>
  <si>
    <t>MH04JK6170</t>
  </si>
  <si>
    <t>15/01/2023</t>
  </si>
  <si>
    <t>Gauttam Shetty</t>
  </si>
  <si>
    <t>RELIABLE AUTOMOTIVE PVT LTD</t>
  </si>
  <si>
    <t>H NO 751 302 3 RD FLOR ITIY APARTMENT</t>
  </si>
  <si>
    <t>SWAYAM SIDHHI COLLEGE KALYAN ROAD</t>
  </si>
  <si>
    <t>TEMGHAR BHIWANDI THANE DANDEKARWADI</t>
  </si>
  <si>
    <t>275IDI07DRYS66697</t>
  </si>
  <si>
    <t>MAT445237JZD28194</t>
  </si>
  <si>
    <t>28/06/2018</t>
  </si>
  <si>
    <t>RUPALI RAHUL CHOUDHARI</t>
  </si>
  <si>
    <t>H NO 751 302 3 RD FLOOR ITLY APARTMENT</t>
  </si>
  <si>
    <t>SWAYAM SIDDHI COLLEGE KALYAN ROAD</t>
  </si>
  <si>
    <t>TEMGHAR BHIWANDI THANE</t>
  </si>
  <si>
    <t>ANSH TRASPORT</t>
  </si>
  <si>
    <t>ANSH TRANSPORT OFFICE BI 102 NER SAI BAB MANDIR KALYAN BHIWANDI ROD TEMGHAR BHIWA</t>
  </si>
  <si>
    <t>UVMUM00041905002</t>
  </si>
  <si>
    <t>ROHAN  ARVIND  DESAI</t>
  </si>
  <si>
    <t>MH02FG1458</t>
  </si>
  <si>
    <t>15/08/2024</t>
  </si>
  <si>
    <t>11 B 601 OM SAI RAM CHS</t>
  </si>
  <si>
    <t>N S PHADKE MARG SAHAR ROAD</t>
  </si>
  <si>
    <t xml:space="preserve">NEAR VIJAY NAGAR SOCIETY </t>
  </si>
  <si>
    <t>LP 410</t>
  </si>
  <si>
    <t>ARVIND  WAMAN  DESAI</t>
  </si>
  <si>
    <t>601 11TH B OM SAI RAM SOCIETY</t>
  </si>
  <si>
    <t xml:space="preserve">N S PHADKE MARG SAIWADI </t>
  </si>
  <si>
    <t>NEAR VIJAY NAGAR HALL</t>
  </si>
  <si>
    <t>MAHALAXMI TOURS AND TRANSPORT</t>
  </si>
  <si>
    <t>B OM SAI RAM C H S SAHAR ROAD SAI WADI NEAR HUB TOWN ANDHERI EAST</t>
  </si>
  <si>
    <t>UVTNE00041877483</t>
  </si>
  <si>
    <t>SACHIN C PAWAR</t>
  </si>
  <si>
    <t>MH04JU2978</t>
  </si>
  <si>
    <t>SACHIN  PAWAR</t>
  </si>
  <si>
    <t>SUSHILKUMAR BHOT-231415</t>
  </si>
  <si>
    <t>21-07-1979</t>
  </si>
  <si>
    <t>FLAT NO 104 BUILDING NO 01 SOM SHIVAM</t>
  </si>
  <si>
    <t xml:space="preserve">SOCIETY DHAMANKAR NAKA ROAD </t>
  </si>
  <si>
    <t>VALADEVI LAKE BHIWANDI</t>
  </si>
  <si>
    <t>AL ECOMET 1214</t>
  </si>
  <si>
    <t>SAMEER  PAWAR</t>
  </si>
  <si>
    <t>FLAT NO 104 BUILDING NO 1 SOM SHIVAM</t>
  </si>
  <si>
    <t>SOCIETY DHAMANKAR NAKA ROAD VALDEVI LAKE</t>
  </si>
  <si>
    <t>LVTNE00039219340</t>
  </si>
  <si>
    <t>SADASHIV  B  PATIL</t>
  </si>
  <si>
    <t>MH04JU9639</t>
  </si>
  <si>
    <t>22/07/2027</t>
  </si>
  <si>
    <t>ROOM NO 303 B</t>
  </si>
  <si>
    <t>SAYA PARK 1 BAGAL CHOWK KHARI GAON</t>
  </si>
  <si>
    <t>PAKHADI OLD MUMBAI PUNE ROAD</t>
  </si>
  <si>
    <t>KHEZ403182</t>
  </si>
  <si>
    <t>MB1A2GCD9KRHB1420</t>
  </si>
  <si>
    <t>27/05/2019</t>
  </si>
  <si>
    <t>ANIKESH  S  PATIL</t>
  </si>
  <si>
    <t>B 303 SAYA PARK 1</t>
  </si>
  <si>
    <t>BAGAL CHOWK KHAREGAON</t>
  </si>
  <si>
    <t xml:space="preserve">KALWA WEST </t>
  </si>
  <si>
    <t>Pre Institution Mediation</t>
  </si>
  <si>
    <t xml:space="preserve">Mediation Application filed </t>
  </si>
  <si>
    <t>1792/2021</t>
  </si>
  <si>
    <t>KALWA</t>
  </si>
  <si>
    <t>B 303 SAYA PARK PAKHADI KHAREGAON KALWA,KHAREGAON KALWA,KHAREGAON,THANE,THANE TLK,THANE DIST,MAHARAS</t>
  </si>
  <si>
    <t>OPMCMFG</t>
  </si>
  <si>
    <t>MICRO ENTERPRISE MFG</t>
  </si>
  <si>
    <t>MICRO MANUFACTURING</t>
  </si>
  <si>
    <t>LQMUM00038961044</t>
  </si>
  <si>
    <t>SAMRAT TRANSPORT</t>
  </si>
  <si>
    <t>ORGM211920</t>
  </si>
  <si>
    <t>22/01/2024</t>
  </si>
  <si>
    <t>Darshan Salvi</t>
  </si>
  <si>
    <t xml:space="preserve">M2 ROOM NO 212 BMC COLONY </t>
  </si>
  <si>
    <t xml:space="preserve">GEN ARUN KUMAR VAIDYA MARG </t>
  </si>
  <si>
    <t>SANTOSH NAGAR NEAR NIRANKARI BHAVAN</t>
  </si>
  <si>
    <t>SY210C-9I</t>
  </si>
  <si>
    <t>EXCAVATOR</t>
  </si>
  <si>
    <t>19SEY021B71841</t>
  </si>
  <si>
    <t>26/04/2019</t>
  </si>
  <si>
    <t>CE-FTB</t>
  </si>
  <si>
    <t>UVTNE00042063633</t>
  </si>
  <si>
    <t>SANJY  JHA</t>
  </si>
  <si>
    <t>MH48BM3308TP</t>
  </si>
  <si>
    <t>SANJAY  JHA</t>
  </si>
  <si>
    <t>22/09/2024</t>
  </si>
  <si>
    <t>ROOM NO 1 JAI HANUMAN CHAWL</t>
  </si>
  <si>
    <t xml:space="preserve">JANAKPUR DHAM </t>
  </si>
  <si>
    <t xml:space="preserve"> PHOOLPADA ROAD VASAI</t>
  </si>
  <si>
    <t>KEPZ122181</t>
  </si>
  <si>
    <t>MB1ARPTC5KPEK0285</t>
  </si>
  <si>
    <t>17/09/2020</t>
  </si>
  <si>
    <t>RAJA SANJAY JHA</t>
  </si>
  <si>
    <t>ROOM NO 1 JANAKPURDHAM</t>
  </si>
  <si>
    <t>PAPAKHINDI ROAD</t>
  </si>
  <si>
    <t>PHOOL VASAI VIRAR E</t>
  </si>
  <si>
    <t>14 JAI HANUMAN CHAWL JANAKPURDHAM PAPADK HANDI RD PHOOLPADA V E VIRAR EAST PHOOLPADA MUMBAI</t>
  </si>
  <si>
    <t>LVTNE00038211956</t>
  </si>
  <si>
    <t>SANJEEV KUMAR  TRIPATHI</t>
  </si>
  <si>
    <t>UP63AT5216</t>
  </si>
  <si>
    <t>15/05/2023</t>
  </si>
  <si>
    <t>Pradeep Chaurasia</t>
  </si>
  <si>
    <t>DIAMOND WHEELS</t>
  </si>
  <si>
    <t>BRANCH-0412</t>
  </si>
  <si>
    <t>S NO 71 SAI KHUSHI CHAWL GAVRAI PADA</t>
  </si>
  <si>
    <t>M P MAHANAGAR 2</t>
  </si>
  <si>
    <t>VASAI EAST OPP SANT LEELAS SCHOOL</t>
  </si>
  <si>
    <t>275IDI07KRYSG5254</t>
  </si>
  <si>
    <t>MAT445075JYK26706</t>
  </si>
  <si>
    <t>31/10/2018</t>
  </si>
  <si>
    <t>SNEHA SANJEEV TRIPATHI</t>
  </si>
  <si>
    <t>S NO 71 SAI KHUSHI CHAWL GAURAI PADA</t>
  </si>
  <si>
    <t>OPP SANT LEELA SCHOOL</t>
  </si>
  <si>
    <t>Titanium Standard</t>
  </si>
  <si>
    <t>6/117 WARD NO 6 CIVIL LINE ANAND NAGAR PHASE I MAHARAJGANJ, PIN CODE 273205 MAHARAJGANJ</t>
  </si>
  <si>
    <t>UVTNE00042797240</t>
  </si>
  <si>
    <t>SANOJKUMAR  YADAV</t>
  </si>
  <si>
    <t>MH48AY3427</t>
  </si>
  <si>
    <t>15/01/2025</t>
  </si>
  <si>
    <t>NAGESH DIGE-343574</t>
  </si>
  <si>
    <t xml:space="preserve">SURVEY NO 84 HISSA NO 8 SATIVALI TUNGAR </t>
  </si>
  <si>
    <t>PHATA VASAI EAST</t>
  </si>
  <si>
    <t>EICHER PRO 1114</t>
  </si>
  <si>
    <t>E424CDHJ161427</t>
  </si>
  <si>
    <t>MC2G3HRC0HJ132801</t>
  </si>
  <si>
    <t>31/12/2020</t>
  </si>
  <si>
    <t>MANOJ PULAIRAM YADAV</t>
  </si>
  <si>
    <t>USED COMM-VEHICLE</t>
  </si>
  <si>
    <t>LVMUM00036722034</t>
  </si>
  <si>
    <t>SHAMABAGUM SIDDIQUI</t>
  </si>
  <si>
    <t>MH48AY2420</t>
  </si>
  <si>
    <t>SHAMABAGUM MOHDAMIN SIDDIQUI</t>
  </si>
  <si>
    <t>22/07/2022</t>
  </si>
  <si>
    <t>FORTPOINT AUTOMOTIVE MUMBAI PVT LTD</t>
  </si>
  <si>
    <t>RICHA VIKASH SINGH</t>
  </si>
  <si>
    <t>15-01-1979</t>
  </si>
  <si>
    <t>705 ASHIYANA TOWER RELIEF ROAD OPP</t>
  </si>
  <si>
    <t>H K COLLEGE OSHIWARA JOGESHWARI WEST</t>
  </si>
  <si>
    <t>E424CDHK168996</t>
  </si>
  <si>
    <t>MC2GHRC0HK134150</t>
  </si>
  <si>
    <t>23/11/2017</t>
  </si>
  <si>
    <t>H K COLLEGE OSHIWARA JOGESHWARI EAST</t>
  </si>
  <si>
    <t>KAMALUDDIN M SIDDIQUI</t>
  </si>
  <si>
    <t>B 302 3RD FLOOR OMEGA BUILDING OPP CAFE</t>
  </si>
  <si>
    <t>GULSHAN</t>
  </si>
  <si>
    <t>S V ROAD OPP KURLA COMPLEX</t>
  </si>
  <si>
    <t>705, ASHIYANA TOWER, RELIF ROAD, OPP:OSHIWARA KABRISTAN, JOGESHWAR NEAREST STATION RAM MANDIR MUMBAI</t>
  </si>
  <si>
    <t>B - 302, OMEGA ORION CO OP HSG. SOC. S. V. ROAD JOGESHWARI ( W ) BEHIND OLD FURNITURE MARKET MUMBAI</t>
  </si>
  <si>
    <t>UVTNE00041936124</t>
  </si>
  <si>
    <t>SHANKARLAL J SHARMA</t>
  </si>
  <si>
    <t>MH01CV7590</t>
  </si>
  <si>
    <t>22/08/2024</t>
  </si>
  <si>
    <t>MITHILESH YADAV-438725</t>
  </si>
  <si>
    <t>B S FLAT NO 303</t>
  </si>
  <si>
    <t>BRAMAND PHASE III AZAD NAGAR</t>
  </si>
  <si>
    <t>THANE W</t>
  </si>
  <si>
    <t>19/08/2020</t>
  </si>
  <si>
    <t>LVMUM00036341953</t>
  </si>
  <si>
    <t>SHUBHAMKUMAR  MISHRA</t>
  </si>
  <si>
    <t>MH47Y1339</t>
  </si>
  <si>
    <t xml:space="preserve">HIRALAL YADAV CHAWL ROOM NO 9 </t>
  </si>
  <si>
    <t>SHIVVALLABH CROSS ROAD NR N G PARK</t>
  </si>
  <si>
    <t>BUILDING NO 5 RAWAL PADA</t>
  </si>
  <si>
    <t>PRO 3009</t>
  </si>
  <si>
    <t>E424CDHH160932</t>
  </si>
  <si>
    <t>MC2P2HRT0HH379917</t>
  </si>
  <si>
    <t>27/09/2017</t>
  </si>
  <si>
    <t>KRISHNASHANKAR  MISHRA</t>
  </si>
  <si>
    <t xml:space="preserve">HIRALAL YADAV CHAL ROOM NO 9 </t>
  </si>
  <si>
    <t>RETAIL BUS OPERATOR</t>
  </si>
  <si>
    <t>25/01/0022</t>
  </si>
  <si>
    <t>A 603 PARADIGM TWINSTAR CHS LTD MAHAVIR NAGAR P K ROAD NEAR ORANGE HOSPITAL MIRAROAD EAST MUMBAI</t>
  </si>
  <si>
    <t>LVMUM00036341969</t>
  </si>
  <si>
    <t>22/03/2024</t>
  </si>
  <si>
    <t>UVTNE00038892813</t>
  </si>
  <si>
    <t>SURESH  SHARMA</t>
  </si>
  <si>
    <t>MH48J9095</t>
  </si>
  <si>
    <t xml:space="preserve">SURESH  SHARMA </t>
  </si>
  <si>
    <t xml:space="preserve">BLDG NO  A 3 TYPE D </t>
  </si>
  <si>
    <t xml:space="preserve">FLAT NO 207 OSTWAL </t>
  </si>
  <si>
    <t xml:space="preserve">WONDER CITY  BOISAR </t>
  </si>
  <si>
    <t>BOISAR</t>
  </si>
  <si>
    <t>TATA LPT 3518</t>
  </si>
  <si>
    <t>B591803111J63185662</t>
  </si>
  <si>
    <t>MAT503010B3J27990</t>
  </si>
  <si>
    <t xml:space="preserve">SUNITA  SURESH  SHARMA </t>
  </si>
  <si>
    <t>MCLR-USED COMM VEHICLE</t>
  </si>
  <si>
    <t>BHOISAR PALGHAR</t>
  </si>
  <si>
    <t>UVMUM00041948332</t>
  </si>
  <si>
    <t>UMESH KUMAR SHUKLA</t>
  </si>
  <si>
    <t>Kuldeep Panda</t>
  </si>
  <si>
    <t>20-08-1974</t>
  </si>
  <si>
    <t>21/08/2020</t>
  </si>
  <si>
    <t>ANITA UMESH SHUKLA</t>
  </si>
  <si>
    <t>D 98 2 2 SAROVAR SOCIETY SECTOR 6</t>
  </si>
  <si>
    <t>D 98 2 2 SAROVAR SOCIETY KALAMBOLI</t>
  </si>
  <si>
    <t>NODE</t>
  </si>
  <si>
    <t>SECTOR 6</t>
  </si>
  <si>
    <t>98KALAMBOLI RAIGARH</t>
  </si>
  <si>
    <t>102KAMOTHE MUMBAI</t>
  </si>
  <si>
    <t>LVTNE00038480952</t>
  </si>
  <si>
    <t>V4 INDUSTRIES OPC PVT LTD</t>
  </si>
  <si>
    <t>MH04KF3153</t>
  </si>
  <si>
    <t>JIGNESH RAMESH CHANDARANA</t>
  </si>
  <si>
    <t>503 F WING SAI SNEHA COMPLEX RAMDEV PARK</t>
  </si>
  <si>
    <t xml:space="preserve">MIRA ROAD EAST THANE </t>
  </si>
  <si>
    <t>BLAZO 37</t>
  </si>
  <si>
    <t>VCJZL24856</t>
  </si>
  <si>
    <t>MA1PHAPHDK6A70096</t>
  </si>
  <si>
    <t>21/01/2019</t>
  </si>
  <si>
    <t>RAJESH  SHIVANNA  SHETTY</t>
  </si>
  <si>
    <t xml:space="preserve">MIRA ROAD EAST </t>
  </si>
  <si>
    <t>147967 - KAMLESH MISHRA</t>
  </si>
  <si>
    <t>Cases for OSP</t>
  </si>
  <si>
    <t>LQTNE00038163999</t>
  </si>
  <si>
    <t>VEDIKA  ENTERPRISES</t>
  </si>
  <si>
    <t>ORG1403</t>
  </si>
  <si>
    <t>Premsagar Pandey</t>
  </si>
  <si>
    <t>KRISHNANAND S TRIPATHI</t>
  </si>
  <si>
    <t>H NO 441 A</t>
  </si>
  <si>
    <t>PAYE GAON</t>
  </si>
  <si>
    <t>CPS 325</t>
  </si>
  <si>
    <t>AIR COMPRESSOR</t>
  </si>
  <si>
    <t>30/10/2018</t>
  </si>
  <si>
    <t>KANTILAL GANPAT DEVLIKAR</t>
  </si>
  <si>
    <t>GHAR NO 64</t>
  </si>
  <si>
    <t>VASAI BHIWANDI ROAD</t>
  </si>
  <si>
    <t>PAYE BHIWANDI</t>
  </si>
  <si>
    <t>VEDIKA ENTERPRISES</t>
  </si>
  <si>
    <t>RTCP - RETAIL CAPTIVE</t>
  </si>
  <si>
    <t>MCLR-CONTRUCTION EQUIP</t>
  </si>
  <si>
    <t>xxxxrePWxxxx</t>
  </si>
  <si>
    <t>LVTNE00038307204</t>
  </si>
  <si>
    <t>VINAY KUMAR  MISHRA</t>
  </si>
  <si>
    <t>MH04JU1775</t>
  </si>
  <si>
    <t>15-01-1976</t>
  </si>
  <si>
    <t>INDIRA NG</t>
  </si>
  <si>
    <t>W E THANE RD NO 33</t>
  </si>
  <si>
    <t>TATA 1109</t>
  </si>
  <si>
    <t>497TC41KRY835130</t>
  </si>
  <si>
    <t>MAT508216J7K24081</t>
  </si>
  <si>
    <t>PLOT NO 62</t>
  </si>
  <si>
    <t>RAM NAGAR NAGPUR</t>
  </si>
  <si>
    <t>NAGPUR</t>
  </si>
  <si>
    <t>LOW</t>
  </si>
  <si>
    <t>135PLOT NO 203 SAIBABA NAGAR ROAD NEAR0232NAGOBA MANDIR NAGPUR BESA NAGPUR0326MHALGINAGER MAHARASHTR</t>
  </si>
  <si>
    <t>ADDR1</t>
  </si>
  <si>
    <t>ROOM NO 84 BEHIND VITTHAL MANDIR,KASHIMIRA MIRA ROAD E,OPP BMS ENGLISH HIGH SCHOOL ,,THANE,401107</t>
  </si>
  <si>
    <t>YOUNG COMMITTEE,GUNDAVLI TANK,SARVICES ROAD,,MUMBAI,400069</t>
  </si>
  <si>
    <t>261 FLAT 201 2ND FL BLD A 1 ASHTAVINAYAK,RESIDENCY PURNA VILLAGE BHIWANDI,,,BHIWANDI,421302</t>
  </si>
  <si>
    <t>PLOT NO 36 ROOM NO 01,TATYA NAIK MARG NEAR BANK OF BARODA,SECTOR 01 SHIRVANE GAON,,NAVI MUMBAI,400706</t>
  </si>
  <si>
    <t>AT PO KHANIWADE TAL VASAI NATIONAL ,HIGHWAY NO-8 KHANIWADE THANE ,,,THANE,401303</t>
  </si>
  <si>
    <t>FLAT NO 201 RAVI ANAND HEIGHT,KUMBHARWADA,THANE EAST,,THANE,400603</t>
  </si>
  <si>
    <t>A 4 BAGE NOOR BUILDING,NEAR NOORANI MASJID,PATHAN WADI,,MUMBAI,400097</t>
  </si>
  <si>
    <t>AT POST MANOR,VALEGAON ROAD,MANOR WALGAOV ,,PALGHAR,401403</t>
  </si>
  <si>
    <t>H NO 1091 DHUPONDA PADA PALGHAR,MANOR,MANOR,,PALGHAR,401403</t>
  </si>
  <si>
    <t>HOUSE NO 172,KHANDU PADA,4TH NIZAM PURA,,BHIWANDI,421302</t>
  </si>
  <si>
    <t>A 1 PARAG APARTMENT,PANDURANG PAWSHE NAGAR,NEAR NITIN RAJ HOTEL KATEMANIVALI,,THANE,421306</t>
  </si>
  <si>
    <t>MUKUND SMURITI HOUSE NEAR VITHTHAL,MANDIR KASHI GAON MIRA BHAYANDER,THANE MIRA ROAD,,THANE,401107</t>
  </si>
  <si>
    <t>ROOM NO 5 AMAN A HIND SOCIETY ,RANISATI MARG GALLI NO 1 RUKSANA AAPPA,KI CHAWL INDIRA NAGAR,,MUMBAI,400097</t>
  </si>
  <si>
    <t>FLAT 701 SPACE ENCLAVE,PLOT 161 SECTOR 4,KARANJADE,,PANVEL,410206</t>
  </si>
  <si>
    <t>6 NITIN COTTAGE 1ST FLOOR ,OPP SUDAM NAGAR KAJUPADA ,BORIVALI EAST ,,MUMBAI,400066</t>
  </si>
  <si>
    <t>79 81 SOUTH JAIL ROAD DONGRI,MUMBAI,,,MUMBAI,400009</t>
  </si>
  <si>
    <t>H NO 751 302 3 RD FLOR ITIY APARTMENT,SWAYAM SIDHHI COLLEGE KALYAN ROAD,TEMGHAR BHIWANDI THANE DANDEKARWADI,,THANE,421302</t>
  </si>
  <si>
    <t>11 B 601 OM SAI RAM CHS,N S PHADKE MARG SAHAR ROAD,NEAR VIJAY NAGAR SOCIETY ,,MUMBAI,400069</t>
  </si>
  <si>
    <t>FLAT NO 104 BUILDING NO 01 SOM SHIVAM,SOCIETY DHAMANKAR NAKA ROAD ,VALADEVI LAKE BHIWANDI,,BHIWANDI,421302</t>
  </si>
  <si>
    <t>ROOM NO 303 B,SAYA PARK 1 BAGAL CHOWK KHARI GAON,PAKHADI OLD MUMBAI PUNE ROAD,,THANE,400605</t>
  </si>
  <si>
    <t>M2 ROOM NO 212 BMC COLONY ,GEN ARUN KUMAR VAIDYA MARG ,SANTOSH NAGAR NEAR NIRANKARI BHAVAN,,MUMBAI,400065</t>
  </si>
  <si>
    <t>ROOM NO 1 JAI HANUMAN CHAWL,JANAKPUR DHAM , PHOOLPADA ROAD VASAI,,PALGHAR,401305</t>
  </si>
  <si>
    <t>S NO 71 SAI KHUSHI CHAWL GAVRAI PADA,M P MAHANAGAR 2,VASAI EAST OPP SANT LEELAS SCHOOL,,THANE,401208</t>
  </si>
  <si>
    <t>SURVEY NO 84 HISSA NO 8 SATIVALI TUNGAR ,PHATA VASAI EAST,,,THANE,401208</t>
  </si>
  <si>
    <t>705 ASHIYANA TOWER RELIEF ROAD OPP,H K COLLEGE OSHIWARA JOGESHWARI WEST,MUMBAI,,MUMBAI,400102</t>
  </si>
  <si>
    <t>B S FLAT NO 303,BRAMAND PHASE III AZAD NAGAR,THANE W,,THANE,400607</t>
  </si>
  <si>
    <t>HIRALAL YADAV CHAWL ROOM NO 9 ,SHIVVALLABH CROSS ROAD NR N G PARK,BUILDING NO 5 RAWAL PADA,,MUMBAI,400068</t>
  </si>
  <si>
    <t>BLDG NO  A 3 TYPE D ,FLAT NO 207 OSTWAL ,WONDER CITY  BOISAR ,,BOISAR,401501</t>
  </si>
  <si>
    <t>,,,,,</t>
  </si>
  <si>
    <t>503 F WING SAI SNEHA COMPLEX RAMDEV PARK,MIRA ROAD EAST THANE ,,,THANE,401107</t>
  </si>
  <si>
    <t>H NO 441 A,PAYE GAON,BHIWANDI,,THANE,421302</t>
  </si>
  <si>
    <t>INDIRA NG,W E THANE RD NO 33,THANE,,THANE,400604</t>
  </si>
  <si>
    <t>AREA</t>
  </si>
  <si>
    <t>MIRA ROAD</t>
  </si>
  <si>
    <t>VASAI</t>
  </si>
  <si>
    <t>ANDHERI</t>
  </si>
  <si>
    <t>NERUL</t>
  </si>
  <si>
    <t>MALAD</t>
  </si>
  <si>
    <t>KALYAN</t>
  </si>
  <si>
    <t>BORIVALI</t>
  </si>
  <si>
    <t>MASJID BUNDAR</t>
  </si>
  <si>
    <t>JOGESHWARI</t>
  </si>
  <si>
    <t>GOREGAON</t>
  </si>
  <si>
    <t>DAHISAR</t>
  </si>
  <si>
    <t>FOS NAME</t>
  </si>
  <si>
    <t>RAHUL INGALE</t>
  </si>
  <si>
    <t>VIKRAM DHUMAL</t>
  </si>
  <si>
    <t>SWAPNIL ETAM</t>
  </si>
  <si>
    <t>COUNT OF EMI</t>
  </si>
  <si>
    <t>TC CODE</t>
  </si>
  <si>
    <t>TC REMARKS</t>
  </si>
  <si>
    <t>PTP DATE</t>
  </si>
  <si>
    <t>VISIT CODE</t>
  </si>
  <si>
    <t>VISIT REMARKS</t>
  </si>
  <si>
    <t xml:space="preserve"> </t>
  </si>
  <si>
    <t>PTP</t>
  </si>
  <si>
    <t>NC</t>
  </si>
  <si>
    <t>CLB</t>
  </si>
  <si>
    <t xml:space="preserve">Called on customer number 8169928611 customer said I want to settle the account I have already spoken with the authority person </t>
  </si>
  <si>
    <t>Last month Status</t>
  </si>
  <si>
    <t>RB</t>
  </si>
  <si>
    <t>STAB</t>
  </si>
  <si>
    <t>REPO</t>
  </si>
  <si>
    <t>9975007816 / 08806226989  Isharar Kadari</t>
  </si>
  <si>
    <t xml:space="preserve">Called on customer number 9619161909 incoming call not allowed </t>
  </si>
  <si>
    <t xml:space="preserve">Called on customer number 9892241603 customer said I will make the emi payment till 22nd April </t>
  </si>
  <si>
    <t>Called on customer number 9022502381 customer said my vehicle is been bhayender yard I have come to village to arrange the fund I will arrange the fund and make the payment till 25th April</t>
  </si>
  <si>
    <t xml:space="preserve">Called on customer number 8806993956 customer pickup the call then I said him about the payment then he said im in th village call back me after 2 days and immediate cut the call </t>
  </si>
  <si>
    <t>NEW DPD</t>
  </si>
  <si>
    <t>WANT SETTLEMENT</t>
  </si>
  <si>
    <t xml:space="preserve">9967266789 //  9821326023  </t>
  </si>
  <si>
    <t>9152483696//9323662928 Jitesh patil</t>
  </si>
  <si>
    <t>SHIFTED</t>
  </si>
  <si>
    <t>Visited at customer ress address is shifted from the given address 1 year ago</t>
  </si>
  <si>
    <t> 9029083697</t>
  </si>
  <si>
    <t xml:space="preserve">Visited at customer ress address customer was not available at the address contact customer number is ringing </t>
  </si>
  <si>
    <t xml:space="preserve">Visited at customer ress address csutomer is not available and not receive the call </t>
  </si>
  <si>
    <t>Visited at customer ress address customer said when money will come I will pay all the dues</t>
  </si>
  <si>
    <t xml:space="preserve">Called on customer number 9820058674 is ringing 2:09 PM called on customer number 9820058674 is ringing Called on customer number 9820058674 is ringing 2:45 PM Called on customer number 9820058674 is ringing </t>
  </si>
  <si>
    <t>Called on customer number 7387522448 is ringing 12:46 PM called on customer number 7387522448 is ringing 12:46 PM called on customer number 7387522448 is ringing 12:50 PM Called on customer number 7387522448 customer said my vehicle is with a person (Rajesh) they said in this month i will make the payment</t>
  </si>
  <si>
    <t>7977805696   9920387533</t>
  </si>
  <si>
    <t>9967441827   9326004849</t>
  </si>
  <si>
    <t>PROJECTION</t>
  </si>
  <si>
    <t>DATE</t>
  </si>
  <si>
    <t>REMARKS</t>
  </si>
  <si>
    <t>NOR</t>
  </si>
  <si>
    <t>Customer wants to settle the account</t>
  </si>
  <si>
    <t>FLOW</t>
  </si>
  <si>
    <t>Customer said vehicle is parked at police station said vehicle release this month after that clear the emi</t>
  </si>
  <si>
    <t xml:space="preserve">Customer wants to settle the account </t>
  </si>
  <si>
    <t>Customer is not ready make the payment vehicle is in garage due to engin down</t>
  </si>
  <si>
    <t>Customer is not ready make the payment for ECLG loan</t>
  </si>
  <si>
    <t>Customer is repossess this vehicle not ready make the payment for ECLG loan</t>
  </si>
  <si>
    <t xml:space="preserve">Customer is not ready make the payment </t>
  </si>
  <si>
    <t>Customer is paying emi on 15th</t>
  </si>
  <si>
    <t>Customer is not ready make the payment this month foreclosed the loan next month</t>
  </si>
  <si>
    <t>Customer has paid the forclosure amount</t>
  </si>
  <si>
    <t>9860335611  7977031117</t>
  </si>
  <si>
    <t>Vehicle is been surrender I cant pay any amount</t>
  </si>
  <si>
    <t xml:space="preserve">Vehicle in been surrender vehicle will be released till 13Th April then after I will make the payment </t>
  </si>
  <si>
    <t>Customer is paying 3 emi on 15th April</t>
  </si>
  <si>
    <t>Customer want to settle the account</t>
  </si>
  <si>
    <t>Customer is paying the emi on 22nd March</t>
  </si>
  <si>
    <t>Customer vehicle is been surrender</t>
  </si>
  <si>
    <t xml:space="preserve">Customer is in not contact </t>
  </si>
  <si>
    <t>Customer is paying the emi on 16th April</t>
  </si>
  <si>
    <t>Customer is paying the emi on 11th April</t>
  </si>
  <si>
    <t>NA</t>
  </si>
  <si>
    <t>ONLINE</t>
  </si>
  <si>
    <t xml:space="preserve">Customer  surrender the all vehicle.customer is hospitalised </t>
  </si>
  <si>
    <t>Customer wants settle the account this month amount of rs.2.30 lakh</t>
  </si>
  <si>
    <t>Sum of TOT_PRIN_OS</t>
  </si>
  <si>
    <t>Sum of TOT_PRIN_OS2</t>
  </si>
  <si>
    <t>Count of TOT_PRIN_OS2</t>
  </si>
  <si>
    <t>Row Labels</t>
  </si>
  <si>
    <t>Grand Total</t>
  </si>
  <si>
    <t>Total Sum of TOT_PRIN_OS</t>
  </si>
  <si>
    <t>Total Count of TOT_PRIN_OS2</t>
  </si>
  <si>
    <t>Total Sum of TOT_PRIN_OS2</t>
  </si>
  <si>
    <t>Column Labels</t>
  </si>
  <si>
    <t xml:space="preserve">4/11/2022 Visited at customer ress address Customer  surrender the all vehicle.customer is hospitalised </t>
  </si>
  <si>
    <t>4/11/2022 Visited at customer ress address customer vehicle is been surrender</t>
  </si>
  <si>
    <t>PAID</t>
  </si>
  <si>
    <t>4/11/2022 Visited at customer ress address customer paid 2 emi by online</t>
  </si>
  <si>
    <t xml:space="preserve">4/11/2022 Visited at customer ress address customer said till 16th April I will make the payment </t>
  </si>
  <si>
    <t>4/11/2022 Visited at customer ress address customer said till 25th April I will make the1 emi payment</t>
  </si>
  <si>
    <t>Called on customer number 9930529234 customer said vehicle is with third party (satish) then call the third party number he said till 10Th april I will make the emi payment Called on customer number 7738479250 customer said till 12.30 pm I will make the payment 3:35 PM Called on customer number 7738479250 customer paid the 2 emi payment</t>
  </si>
  <si>
    <t>Called on customer number  9029083697 customer said in this month not possible to make the payment next month I want settlement</t>
  </si>
  <si>
    <t>9833310548   9594707566</t>
  </si>
  <si>
    <t>WANT SETT</t>
  </si>
  <si>
    <t>4/12/2022 Visited at customer ress address customer said I want settlement 4/11/2022 Visited at customer ress address customer said till 25th April I will make the1 emi payment</t>
  </si>
  <si>
    <t>S No.</t>
  </si>
  <si>
    <t>CFOC_CHARGE_OS</t>
  </si>
  <si>
    <t>POS</t>
  </si>
  <si>
    <t>REG_NO</t>
  </si>
  <si>
    <t>Phone_Number_10</t>
  </si>
  <si>
    <t>UVMUM00038215836</t>
  </si>
  <si>
    <t>SUNRAJ FINANCIAL</t>
  </si>
  <si>
    <t>PIONEER CARRIERS</t>
  </si>
  <si>
    <t>MH43Y5124</t>
  </si>
  <si>
    <t>401 NEW STERLING APT 2ND</t>
  </si>
  <si>
    <t>HASNABAD LANE SANTACRUZ WEST</t>
  </si>
  <si>
    <t>AL 3518</t>
  </si>
  <si>
    <t>EBHZ406582</t>
  </si>
  <si>
    <t>MB1TLDYB0ERBJ7630</t>
  </si>
  <si>
    <t>ARJAN MOHANDAS GIDWANI</t>
  </si>
  <si>
    <t>STRATEGIC TRANSPORTER</t>
  </si>
  <si>
    <t>453827 - KRITIKA AGGARWAL</t>
  </si>
  <si>
    <t>LVTNE00036700414</t>
  </si>
  <si>
    <t>SHRI KRISHNA MOTOR COMPANY</t>
  </si>
  <si>
    <t>PURARAM  RAIKA</t>
  </si>
  <si>
    <t>15/05/2022</t>
  </si>
  <si>
    <t>MH04HY8615</t>
  </si>
  <si>
    <t>31-08-1968</t>
  </si>
  <si>
    <t>403 DROPADI SADAN KINI</t>
  </si>
  <si>
    <t>HOUSE RAM MANDIR ROAD</t>
  </si>
  <si>
    <t>BHAYANDER WEST</t>
  </si>
  <si>
    <t>EICHER PRO 1049C HSD</t>
  </si>
  <si>
    <t>EICHER PRO 1049C</t>
  </si>
  <si>
    <t>E414CDHK169413</t>
  </si>
  <si>
    <t>MC2C9CRC0HK384801</t>
  </si>
  <si>
    <t>20/11/2017</t>
  </si>
  <si>
    <t>JAI BHAVANI TEMPO SERVICE</t>
  </si>
  <si>
    <t>403 4TH FLR DRUPADI SADAN KINI HOUSE RAM MANDIR ROAD BHAYANDER WEST BHAYANDER THANE</t>
  </si>
  <si>
    <t>LVTNE00038613071</t>
  </si>
  <si>
    <t>KRISHNAPRASAD  YADAV</t>
  </si>
  <si>
    <t>MH04JU3908</t>
  </si>
  <si>
    <t>ROOM NO 03 MUNSI COMPOUND</t>
  </si>
  <si>
    <t xml:space="preserve">MIRAGAON KASHIMIRA </t>
  </si>
  <si>
    <t>MIRA ROAD EAST</t>
  </si>
  <si>
    <t>LPT 1512-52</t>
  </si>
  <si>
    <t>TATA LPT 1512-52</t>
  </si>
  <si>
    <t>497TC41BPY804881</t>
  </si>
  <si>
    <t>MAT554001K7B03119</t>
  </si>
  <si>
    <t>26/02/2019</t>
  </si>
  <si>
    <t>MINA DEVI  YADAV</t>
  </si>
  <si>
    <t>MUNSHI COMPOUND KASHI MIRA RD</t>
  </si>
  <si>
    <t>SHIVAM ROADLINES</t>
  </si>
  <si>
    <t>RETAIL 6 TO 9</t>
  </si>
  <si>
    <t>MUNSHI COMPOUND. BHD, PETROL PUMP KASHI KASHI MIRA MIRA GAO MIRA RD., THANE-40110 THANE</t>
  </si>
  <si>
    <t>LVTNE00040392200</t>
  </si>
  <si>
    <t>BRANCH-0049</t>
  </si>
  <si>
    <t>RAMPRASAD TARKESHWAR JAISWAL</t>
  </si>
  <si>
    <t>22/11/2023</t>
  </si>
  <si>
    <t>MH48BM3075</t>
  </si>
  <si>
    <t>25-07-1985</t>
  </si>
  <si>
    <t>C 4 NIDHI DARSHAN APARTMENT</t>
  </si>
  <si>
    <t xml:space="preserve">DAHANU JAWHAR ROAD </t>
  </si>
  <si>
    <t>SARAVALI JAKAT NAKA</t>
  </si>
  <si>
    <t>DAHANU</t>
  </si>
  <si>
    <t>497TC41DFY815145</t>
  </si>
  <si>
    <t>MAT554001K7D09534</t>
  </si>
  <si>
    <t>13/08/2019</t>
  </si>
  <si>
    <t>ANJALI RAMPRASAD JAISWAL</t>
  </si>
  <si>
    <t xml:space="preserve">FLAT NO C 4 1 ST FLOOR </t>
  </si>
  <si>
    <t>NIDHI DARSHAN JAKAT NAKA</t>
  </si>
  <si>
    <t>DAHANU ROAD EAST</t>
  </si>
  <si>
    <t>JAI MATADI FRUIT CO</t>
  </si>
  <si>
    <t>BHAJIPALA MARKET</t>
  </si>
  <si>
    <t>MALYAN DAHANU ROAD</t>
  </si>
  <si>
    <t>DAHANU ROAD WEST</t>
  </si>
  <si>
    <t>VERY LOW</t>
  </si>
  <si>
    <t>DAHANU DAHAU</t>
  </si>
  <si>
    <t>UVPVL00042228223</t>
  </si>
  <si>
    <t>SHERBAHADUR  SINGH</t>
  </si>
  <si>
    <t>MH46AR3892TP</t>
  </si>
  <si>
    <t>26-04-1992</t>
  </si>
  <si>
    <t>C 1 2 EX SERVICE MEN CO OP</t>
  </si>
  <si>
    <t>SECT 2 E KALAMBOLI</t>
  </si>
  <si>
    <t>AL 4019</t>
  </si>
  <si>
    <t>GEPZ107305</t>
  </si>
  <si>
    <t>MB1TRDWD3GPES8002</t>
  </si>
  <si>
    <t>17/10/2020</t>
  </si>
  <si>
    <t>SUPRIYA  SINGH</t>
  </si>
  <si>
    <t>C 1 2 SERVICE MEN CO OP SEC 2 E</t>
  </si>
  <si>
    <t>KALAMBOLI</t>
  </si>
  <si>
    <t>UVTNE00042318702</t>
  </si>
  <si>
    <t>MH48BM5993</t>
  </si>
  <si>
    <t>DAHANU JAWHAR ROAD</t>
  </si>
  <si>
    <t>30/10/2020</t>
  </si>
  <si>
    <t xml:space="preserve">FLAT NO C 4 1ST FLOOR </t>
  </si>
  <si>
    <t xml:space="preserve">NIDHI DARSHAN </t>
  </si>
  <si>
    <t xml:space="preserve">JAKAT NAKA </t>
  </si>
  <si>
    <t>BHAJI PALA MARKET</t>
  </si>
  <si>
    <t>MALYAN</t>
  </si>
  <si>
    <t>DAHANU ROAD</t>
  </si>
  <si>
    <t>LVMUM00041436970</t>
  </si>
  <si>
    <t>15/05/2024</t>
  </si>
  <si>
    <t>C 4 NIDHI DARSHAN APARTMENT DAHANU</t>
  </si>
  <si>
    <t>JAWHAR ROAD SARAUALI JAKAT NAKA</t>
  </si>
  <si>
    <t>DAHANU SARAUALI</t>
  </si>
  <si>
    <t>BS4</t>
  </si>
  <si>
    <t>LPT 1512</t>
  </si>
  <si>
    <t>497TC41NPY836511</t>
  </si>
  <si>
    <t>MAT554001K7N21790</t>
  </si>
  <si>
    <t>30/01/2020</t>
  </si>
  <si>
    <t>FLAT NO C 4 ST FLOOR NIDHI</t>
  </si>
  <si>
    <t xml:space="preserve">DARSHAN JAKAT NAKA </t>
  </si>
  <si>
    <t>DAHANU W</t>
  </si>
  <si>
    <t>BHAJI PALA MARKET MALYAN</t>
  </si>
  <si>
    <t xml:space="preserve">DAHANU ROAD </t>
  </si>
  <si>
    <t>LVPVL00038217759</t>
  </si>
  <si>
    <t>MANGESH B BHAGAT</t>
  </si>
  <si>
    <t>MH46BF5604</t>
  </si>
  <si>
    <t>SARSAN KHOPOLI</t>
  </si>
  <si>
    <t>KHALAPUR</t>
  </si>
  <si>
    <t>RAIGAD</t>
  </si>
  <si>
    <t>KHOPOLI</t>
  </si>
  <si>
    <t>HSD-4200</t>
  </si>
  <si>
    <t>AL 1214</t>
  </si>
  <si>
    <t>HAHZ420528</t>
  </si>
  <si>
    <t>MB1A2GCD4JRGW2677</t>
  </si>
  <si>
    <t>BHAGWAN KALURAM BHAGAT</t>
  </si>
  <si>
    <t>SARSANIKOPOLI</t>
  </si>
  <si>
    <t>SECTTAK KHALAPUR</t>
  </si>
  <si>
    <t>KHOPOLI RAIGAD</t>
  </si>
  <si>
    <t>BHAGWAN BHAGAT,HOUSE NO.103,SARSAN SAJGAON TAL KHALAPUR SAJGAON RAIGAD KHOPOLI P.H.  MAHARASHTRA</t>
  </si>
  <si>
    <t>SAJAGAV GAON SARASAN SAJGAON VILLAGE TAL KHALAPUR KHALAPUR</t>
  </si>
  <si>
    <t>LVTNE00037502864</t>
  </si>
  <si>
    <t>MH04JK6169</t>
  </si>
  <si>
    <t>275IDI07DRYS67509</t>
  </si>
  <si>
    <t>MAT445237JZD28150</t>
  </si>
  <si>
    <t>LVTNE00036972073</t>
  </si>
  <si>
    <t>RAHUL N CHAUDHARY</t>
  </si>
  <si>
    <t>22/05/2022</t>
  </si>
  <si>
    <t>MH04JK1012</t>
  </si>
  <si>
    <t>BLDG NO 751 3RD FLOOR</t>
  </si>
  <si>
    <t>302 ITALY APPT OPP SWAYAMSIDDHI COLLAGE</t>
  </si>
  <si>
    <t>KALYAN BHIWANDI ROAD TEMGHAR</t>
  </si>
  <si>
    <t>TATA ACE MEGA</t>
  </si>
  <si>
    <t>MAT535001HYN21295</t>
  </si>
  <si>
    <t>08LTDICRAIL08NSYSC4186</t>
  </si>
  <si>
    <t>H NO 751 302 3RD FLOOR</t>
  </si>
  <si>
    <t>ITLY APARTMENT SWAYAM SIDDHI COLLAGE</t>
  </si>
  <si>
    <t>KALYAM ROAD TEMGHAR BHIWANDI THANE</t>
  </si>
  <si>
    <t>ANSH TRANSPORT</t>
  </si>
  <si>
    <t>UVTNE00037943527</t>
  </si>
  <si>
    <t>MH06BW0880</t>
  </si>
  <si>
    <t>403 DROPADI SADAN KINI HOUSE</t>
  </si>
  <si>
    <t>RAM MANDIR ROAD BHAYANDER WEST</t>
  </si>
  <si>
    <t>BHAYANDER</t>
  </si>
  <si>
    <t>HWEZ207531</t>
  </si>
  <si>
    <t>MB1A2GCD0HRWU7925</t>
  </si>
  <si>
    <t>UVNMU00041017550</t>
  </si>
  <si>
    <t>MH46AR6692</t>
  </si>
  <si>
    <t>C 434 STEEL CHAMBER TOWER KALAMBOLI</t>
  </si>
  <si>
    <t>GYPZ129635</t>
  </si>
  <si>
    <t>MB1TRCFD2GPYU9684</t>
  </si>
  <si>
    <t>31/10/2019</t>
  </si>
  <si>
    <t>C 1 2 EX SERVICEMEN NAVI MUMBAI</t>
  </si>
  <si>
    <t>UVNMU00041020231</t>
  </si>
  <si>
    <t>MH46H6212</t>
  </si>
  <si>
    <t>DTPZ114585</t>
  </si>
  <si>
    <t>MB1TRDWB7DPTH9860</t>
  </si>
  <si>
    <t>UVNMU00038293062</t>
  </si>
  <si>
    <t>SHERBAHADUR A SINGH</t>
  </si>
  <si>
    <t>MH46AR3892</t>
  </si>
  <si>
    <t>C 434 STEEL CHAMBER PLOT NO 614</t>
  </si>
  <si>
    <t>KALAMBOLI PANVEL PANVEL</t>
  </si>
  <si>
    <t>30/11/2018</t>
  </si>
  <si>
    <t>GUANPUR KURCHA AMBEDKAR NAGAR KURCHA</t>
  </si>
  <si>
    <t>UTTAR PRADESH</t>
  </si>
  <si>
    <t>AMBEDKAR NAGAR</t>
  </si>
  <si>
    <t>HEAVY TRAILOR TRANSPORT SERVICE</t>
  </si>
  <si>
    <t>FTU-1 VEHICLE OWNER</t>
  </si>
  <si>
    <t>LVTNE00038211983</t>
  </si>
  <si>
    <t>UP63AT5215</t>
  </si>
  <si>
    <t>275IDI07JRYSF1121</t>
  </si>
  <si>
    <t>MAT445075JVJ63232</t>
  </si>
  <si>
    <t>CODE</t>
  </si>
  <si>
    <t>7387522448//9890883583</t>
  </si>
  <si>
    <t xml:space="preserve">Called on customer number is unreachable 6:19 PM Called on customer number is unreachable Called on customer number 8698663201 customer said I will be paying total emi outstanding before this month </t>
  </si>
  <si>
    <t xml:space="preserve">Called on customer number 7977805696 is invalid Called on customer number 7977805696 is been switched off 2:21 PM Called on customer number 7977805696 is been switched off Called on customer number 9920387533 is ringing 2:25 PM Called on customer number 9920387533 is ringing Called on customer number 9819055246 customer said till 25th April I will make the payment </t>
  </si>
  <si>
    <t xml:space="preserve">WANTS_SETTLEMENT </t>
  </si>
  <si>
    <t>9870797287  9920774891 arun desai</t>
  </si>
  <si>
    <t xml:space="preserve">Called on customer number 9325514528 is wrong number 2:24 PM Called on customer number 9325514528 is wrong number Called on customer number 9325514528 is wrong number 2:13 PM Called on customer number 9325514528 is wrong numberCalled on customer number 9325514528 is wrong number 2:13 PM Called on customer number 9325514528 is wrong numberCalled on customer number 9325514528 is wrong number </t>
  </si>
  <si>
    <t>Called on customer number 9834156151 is wrong number Called on customer number 9834156151 is wrong number Called on customer number 9834156151 is wrong number Called on customer number 9834156151 is wrong number Called on customer number 9834156151 is wrong number</t>
  </si>
  <si>
    <t xml:space="preserve">4/16/2022 Visited at customer ress address customer paid the 2 emi </t>
  </si>
  <si>
    <t xml:space="preserve">CHQ </t>
  </si>
  <si>
    <t>INDUSTRY</t>
  </si>
  <si>
    <t>Market load operater</t>
  </si>
  <si>
    <t>Construction Services</t>
  </si>
  <si>
    <t xml:space="preserve">Called on customer number 9867017785 is switched off  Called on customer number 9867017785 is busy with another call 1:29 PM Called on customer number 9867017785 is ringing 1:29 PM Called on customer number 9867017785 is ringing Called on customer number 9867017785 is ringing 3:49 PM Called on customer number 9867017785 is ringing </t>
  </si>
  <si>
    <t xml:space="preserve">Called on customer number 7738317682 customer said I have conversation with (Gopal Sir) reagarding settlement  </t>
  </si>
  <si>
    <t xml:space="preserve">Called on customer number 8806993956 is ringing 5:06 PM called on customer number 8806993956 is ringing Called on customer number 8806993956 is ringing 5:06 PM called on customer number 8806993956 is ringing </t>
  </si>
  <si>
    <t xml:space="preserve">Called on customer number 9834156151 is wrong number Called on customer number 9834156151 is wrong number </t>
  </si>
  <si>
    <t xml:space="preserve">Agency Name - Aniket Asociates </t>
  </si>
  <si>
    <t>PTP Poss for Tom</t>
  </si>
  <si>
    <t>BKT 4</t>
  </si>
  <si>
    <t>BKT 5</t>
  </si>
  <si>
    <t>BKT 6</t>
  </si>
  <si>
    <t>Today PTP Poss vs Coll Poss</t>
  </si>
  <si>
    <t xml:space="preserve">BKT 4    </t>
  </si>
  <si>
    <t xml:space="preserve">Count of Case - </t>
  </si>
  <si>
    <t xml:space="preserve">RF% </t>
  </si>
  <si>
    <t>NORM%</t>
  </si>
  <si>
    <t>RB%</t>
  </si>
  <si>
    <t>MIS</t>
  </si>
  <si>
    <t>v/s</t>
  </si>
  <si>
    <t>RB&lt;90%</t>
  </si>
  <si>
    <t>Count of LOAN_NO</t>
  </si>
  <si>
    <t>%</t>
  </si>
  <si>
    <t>Sum of %</t>
  </si>
  <si>
    <t>COLL</t>
  </si>
  <si>
    <t>LMCB</t>
  </si>
  <si>
    <t>8149745373 9850009080</t>
  </si>
  <si>
    <t xml:space="preserve">Called on customer number 9967944448 is ringing 11:06 AM Called on customer number 9967944448 is ringing Called on customer number 9967944448 is ringing 1:05 PM Called on customer number 9967944448 is ringing Called on customer number 9967944448 is ringing 12:29 PM called on customer number 9967944448 is ringing Called on customer number 9967944448 is switched off 2:24 PM Called on customer number 9967944448 is switched off Called on customer number 9967944448 is switched off 10:34 AM Called on customer number 9967944448 is switched off Called on customer number 9967944448 customer is busy with another call 2:00 PM Called on customer number 9967944448 is ringing Called on customer number 9967944448 is ringing Called on customer number 9967944448 is ringing </t>
  </si>
  <si>
    <t>Called on customer number 9229477808 is invalid 1:13 PM Called on customer number 9229477808 is invalid Called on customer number 9229477808 is invalid Called on customer number 9229477808 is invalid 2:28 PM Called on customer number 9229477808 is invalidCalled on customer number 9229477808 is invalid Called on customer number 9229477808 is invalidCalled on customer number 9229477808 is invalid</t>
  </si>
  <si>
    <t xml:space="preserve">Called on customer number 8779803812 is ringing 2:44 PM called on customer number 8779803812 is ringing 2:44 PM called on customer number 8779803812 is decling the call Called on customer number 8779803812 is ringing 2:20 PM Called on customer number 8779803812 is ringing 2:20 PM Called on customer number 8779803812 is ringingCalled on customer number 8779803812 customer is busy with another call Called on customer number 8779803812 is ringing 1:00 PM called on customer number 8779803812 is ringing 1:11 PM Called on customer number 8779803812 is ringing Called on customer number 8779803812 customer wants settlement </t>
  </si>
  <si>
    <t xml:space="preserve">Called on customer number 9967441827 is ringing 2:54 PM called on customer number 9967441827 is ringing Called on customer number 9967441827 is ringing 2:43 PM called on customer number 9967441827 is ringing Called on customer number 9967441827 is ringing 2:29 PM Called on customer number 9967441827 is ringing 2:32 PM Called on customer number 9326004849 is wrong number Called on customer number 9967441827 is ringing 2:37 PM Called on customer number 9967441827 is ringing Called on customer number 9967441827 is ringing Called on customer number 9967441827 customer said till 26 Th April I will pay the emi </t>
  </si>
  <si>
    <t>Called on customer number 9833310548 incoming call not allowed Called on customer number 9833310548 incoming call not allowed Called on customer number 983331054 incoming call not allowed 12:46 PM  Called on customer number 9833310548 incoming call not allowed 1:00 PM Called on customer alternate number 9594707566 is invalid Called on customer number 9833310548 incoming call not allowedCalled on customer number 9833310548 incoming call not allowedCalled on customer number 9833310548 incoming call not allowedCalled on customer number 9833310548 incoming call not allowed</t>
  </si>
  <si>
    <t>Called on customer number 9152483696 is invalid Called on customer 9323662928 is ringing 2:53 PM called on customer number 9323662928  is ringing Called on customer number 9323662928  is ringing 4:20 PM called on customer number 9323662928  is ringing Called on customer number 9152483696 is invalid 12:58 PM Called on customer number 9152483696 is invalidCalled on customer number 9152483696 is invalidCalled on customer number 9152483696 is invalidCalled on customer number 9152483696 is invalidCalled on customer number 9152483696 is invalid</t>
  </si>
  <si>
    <t>Called on customer number 9860335611 is switched off 2:55 PM called on customer number 9860335611 is switched offCalled on customer number 9860335611 is switched off 2:32 PM Called on customer number 9860335611 is switched offCalled on customer number 9860335611 is switched off 2:38 PM Called on customer number 7977031117 is wrong number Called on customer number 9860335611 is switched off Called on customer number 9860335611 is switched off Called on customer number 9860335611 is switched off Called on customer number 9860335611 is switched off 10:46 AM Called on customer number 9860335611 is switched off Called on customer number 9860335611 is switched offCalled on customer number 9860335611 is switched off</t>
  </si>
  <si>
    <t>8076014125  7385433906</t>
  </si>
  <si>
    <t>OUT_STATION</t>
  </si>
  <si>
    <t xml:space="preserve">Called on customer number 0880622698 is ringing </t>
  </si>
  <si>
    <t>9930529234  7738479250 satish 9766775660 kumar</t>
  </si>
  <si>
    <t>Visited at customer ress address customer wants settlement of Rs 7.50 Lakh he is solding his vehicle and paying the settlement amount</t>
  </si>
  <si>
    <t>ECLG</t>
  </si>
  <si>
    <t>8390597666///8767293990</t>
  </si>
  <si>
    <t>NITP</t>
  </si>
  <si>
    <t>Called on customer number 7506342125 customer said I will pay the emi till 15th April Called on customer number 7506342125 is ringing 12:55 PM Called on customer number 7506342125 is ringing Called on customer number7506342125 customer said I gave deposit the cheque in the bank till 20th April I will make the all dues payment</t>
  </si>
  <si>
    <t>trails</t>
  </si>
  <si>
    <t>call</t>
  </si>
  <si>
    <t>repo</t>
  </si>
  <si>
    <t>settlement trails</t>
  </si>
  <si>
    <t>Called on customer number 9819010800 is ringing 9:33 AM called on customer number 9819010800 is ringing Called on customer number 9819010800 is ringing 12:34 PM Called on customer number 9819010800 is ringing Called on customer number 9819010800 is ringing 2:50 PM Called on customer number 9819010800 is ringing Called on customer number 9819010800 is ringing 12:57 PM Called on customer number 9819010800 is ringingCalled on customer number 9819010800 is switched off Called on customer number 9819010800 is ringing 11:59 AM Called on customer number 9819010800 is ringing Called on customer number 9819010800 customer my vehcile has been met with an accident till month end I will make the payment Called on customer number 9819010800 is ringing 12:51 PM Called on customer number 9819010800 is ringingCalled on customer number 9819010800 is ringing 1:51 PM Called on customer number 9819010800 is ringing</t>
  </si>
  <si>
    <t xml:space="preserve">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08806226989 is ringing Called on customer number 0880622698 is ringing 2:25 PM Called on customer number 0880622698 is ringing Called on customer number 0880622698 is ringing </t>
  </si>
  <si>
    <t xml:space="preserve">Called on customer number 9028111465 is ringing 12:40 PM Called on customer number 9028111465 is ringing 12:40 PM Called on customer number 9028111465 is ringing Called on customer number 9028111465 my vehicle in been surrender vehicle will be released till 13Th April then after I will make the payment Called on customer number 9028111465 customer said my vehicle still not released when it release then I will make the payment Called on customer number 9028111465 is switched off 12:08 PM called on customer number 9028111465 is switched off Called on customer number 9028111465 is switched off Called on customer number 9028111465 is switched off 1:52 PM Called on customer number 9028111465 is switched off </t>
  </si>
  <si>
    <t xml:space="preserve">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 is ringing </t>
  </si>
  <si>
    <t xml:space="preserve">Called on customer number 9870797287 is switched off Called on customer number 9870797287 is switched off Called on customer number 9870797287 is switched off Called on customer number 9870797287 is switched off Called on customer number 8076014125 customer is ringing 1:19 PM Called on customer number 8076014125  customer is decling the call 1:19 PM Called on customer number 8076014125 customer is decling the call Called on customer number 9870797287 customer give the number of third party call on that customer 2:32 PM Called on customer number 9920774891 is ringing 2:32 PM Called on customer number 9920774891 is ringing 2:35 PM Called on customer number 9920774891 customer said i have some financial issues then also i will try to make the payment till month end Called on customer number 9920774891  I said to customer that pay the short amount of Rs 6000 then he said yess I will pay the emi till month end </t>
  </si>
  <si>
    <t>4/12/2022 Visited at customer ress address customer said I want settlement Visited at customer ress address customer said I will pay the emi either pay the settlement amount till 25th April</t>
  </si>
  <si>
    <t xml:space="preserve">4/11/2022 Visited at customer ress address customer said till 25th April I will make the payment Visited at customer ress address customer is paying one emi today till 5pm </t>
  </si>
  <si>
    <t xml:space="preserve">Called on customer number 8108321195 is busy with another call 1:44 PM Called on customer number 8087189114 customer said till 18th April I will make the payment Called on customer number 8108321195 customer said the fund will come by itself he will make the paymentCalled on customer number 8108321195 is ringing 2:33 PM Called on customer number 8108321195 customer said till 6pm I will make the payment </t>
  </si>
  <si>
    <t xml:space="preserve">Called on customer number 8087189114 customer said till 15th April I will make the payment Called on customer number 8087189114 is rinigng 3:50 PM Called on customer number 8087189114 is rinigng Called on customer number 8087189114 is switched off </t>
  </si>
  <si>
    <t xml:space="preserve">Called on customer number 8087189114 customer said till 15th April I will make the payment Called on customer number 8087189114 is rinigng 3:50 PM Called on customer number 8087189114 is rinigng Called on customer number 8087189114 is rinigng </t>
  </si>
  <si>
    <t xml:space="preserve">Called on customer number 8806993956 is ringing 5:06 PM called on customer number 8806993956 is ringing Called on customer number 8806993956 is ringing 5:06 PM called on customer number 8806993956 is ringing called on customer number 8806993956 is ringing 3:01 PM called on customer number 8806993956 is ringing </t>
  </si>
  <si>
    <t xml:space="preserve">Called on customer number 8149745373 customer said my vehicle is in reposission I will make the payment till 18th April Called on customer number 8108321195 customer I'm arranging the fund till 20th April I will mke the payment Called on customer number 8149745373 is ringing  Called on customer number  8149745373  customer paid the outstanding amount </t>
  </si>
  <si>
    <t xml:space="preserve">Called on customer number customer said I will make the emi payment till 16th AprilCalled on customer number 9819631927 customer said I have deposit the cheque on 13th April till 20th April will be cleared then I will make the payment Called on customer number 9819631927 customer is busy with another call Called on customer number 9819631927 customer said till 3pm I will make the payment Called on customer number 9819631927 customer paid 1 emi by chequeCalled on customer number 9819631927 is ringing 5:13 PM Called on customer number 9819631927 is ringing </t>
  </si>
  <si>
    <t xml:space="preserve">Called on customer number 8076014125 is busy with  another call Called on customer number 8076014125 is busy with another call 12:46 PM Called on customer number 8076014125 is busy with another call Called on customer number 8076014125 is ringing 4:20 PM Called on customer number 8076014125 is ringingCalled on customer number 8076014125 customer said call back me after some time Im in the meeting Called on customer number 8076014125 is ringing 12:59 PM Called on customer number 8076014125 is ringingCalled on customer number 8076014125 I said to the customer that your cheque is been bounced then he said wait in today that I will solve the issue and make the payment Called on customer number 8076014125 customer said till 26th April I will make the payment </t>
  </si>
  <si>
    <t xml:space="preserve">Called on customer number 9819055246 is ringing 12:59 PM called on customer number 9819055246 is ringing Called on customer number 9819055246 is ringing 1:05 PM Called on customer number 9819055246 is ringing Called on customer number 9819055246 customer said till 25th April I will make the payment Called on customer number 9819055246 is ringing 5:26 PM called on customer number customer is continuosly not receiving the call </t>
  </si>
  <si>
    <t xml:space="preserve">Called on customer number 8788079827 is ringing 1:21 PM called on customer number 8788079827 is rinigng Called on customer number 8788079827 customer said I want settlement Called on customer number 8788079827 customer said give me 2 days I will make the settlement amount paid </t>
  </si>
  <si>
    <t>Called on customer number 8390597666 incoming call not allowed Called on customer number 8390597666 is been switched off Called on customer number 8390597666 incoming call not allowed Called on customer number 8390597666 is been switched off Called on customer number 8390597666 incoming call not allowedCalled on customer number 8390597666 is ringing 10:48 AM Called on customer number 8390597666 is switched off Called on customer number 8390597666 is ringing 12:58 PM Called on customer number 8390597666 is ringing Called on customer number 8390597666 is ringingCalled on customer number 8767293990 I said to customer about then he said how many times you r calling and he give the abuse word and cut the call</t>
  </si>
  <si>
    <t xml:space="preserve">Called on customer number 9967266789 is switched off 2:48 PM Called on customer number 9967266789 is switched off 2:27 PM Called on customer alternate number 9821326023 is wrong number Called on customer number 9967266789 is switched off 2:27 PM Called on customer alternate number 9821326023 is wrong number Called on customer number 9967266789 is switched off Called on customer number 9967266789 customer said till 25th April I will make the payment Called on customer number 9821326023 customer said I will make the payment today </t>
  </si>
  <si>
    <t>4/20/2022 Visited at customer ress addess customer was not available at the address customer father was there he said we don’t know where is my son and he does not live in our home Visited at customer ress address csutomer is not available and not receive the call Visited at customer ress address customer said till 27th April I will close the account</t>
  </si>
  <si>
    <t/>
  </si>
  <si>
    <t xml:space="preserve">Visited at res customer is paying total emi outstanding before this month Visited at customer ress address customer said till month I will make the 2 emi payment </t>
  </si>
  <si>
    <t>4/11/2022 Visited at customer ress address customer said till 22nd April I will make the payment Visited at customer ress address customer wants settlement of both the accounts of Rs 5.50 LakhVisited at customer ress address customer said in this month not possible to make the settlement</t>
  </si>
  <si>
    <t>4/11/2022 Visited at customer ress address customer said till 22nd April I will make the payment Visited at customer ress address customer wants settlement of both the account of Rs 5.50 LakhVisited at customer ress address customer said in this month not possible to make the settlement</t>
  </si>
  <si>
    <t>Visited at customer ress address customer is paying one emi today at 8pm and on 30th April he is closing the account Visited at customer ress address customer paid 1 emi by UPI</t>
  </si>
  <si>
    <t xml:space="preserve">4/20/2022 Visited at customer ress address customer said I want settlement till 1.20 Lakh Rs Visited at cutomer ress address customer is going to pay the settlement amount of Rs 1.20 Lakh on 25th April Visited at customer ress address customer said till 27th April I will make the settlement amount payment </t>
  </si>
  <si>
    <t>SETT PAID</t>
  </si>
  <si>
    <t>8087189114 8788502701</t>
  </si>
  <si>
    <t xml:space="preserve">4/12/2022 Visited at customer ress address customer said I want settlement Visited ta customer ress address customer said I will pay the emi either pay the settlement amount till 25th April Visited at customer ress address customer paid 1 emi </t>
  </si>
  <si>
    <t xml:space="preserve">4/20/2022 Visited at customer ress address customer said my vehicle met with an accident at nashik till month I wll pay all the dues 4/12/2022 Visited at customer ress address customer said in this month I will pay all the emi    Visited at customer ress address customer is going to pay the emi amount or forclosure amount till 26th April Visited at customer ress address customer paid 1 emi </t>
  </si>
  <si>
    <t>4/20/2022 Visited at customer ress address customer said till month end I will pay all the dues 4/16/2022 Visited at customer ress address customer said in next week I will make the payment Visited at customer ress address customer said in two weeks I will pay all the emi Visited at customer ress address customer has paid the settlement amount of Rs 1.10 Lakh</t>
  </si>
  <si>
    <t xml:space="preserve"> 4/12/2022 Visited at customer ress address customer said I will pay the emi till 25Th AprilVisited at customer ress address customer said till today I will make the payment Visited at customer ress address customer paid 1 emi of Rs 50k</t>
  </si>
  <si>
    <t xml:space="preserve">Called on customer number 9820006528 is rinigng 1:33 PM Called on customer number 9820006528 is ringing Called on customer number 9820006528 is ringing 3:49 PM Called on customer number 9820006528 is ringing Called on customer number 9820006528 customer wants settlement </t>
  </si>
  <si>
    <t>Called on customer number 7738317682 customer said I have conversation with (Gopal Sir) reagarding settlement  Called on customer number  7738317682 customer wants settlement</t>
  </si>
  <si>
    <t>Called on customer number 9820006528 is rinigng 1:33 PM Called on customer number 9820006528 is ringing Called on customer number 9820006528 is ringing 4:03 PM Called on customer number 9820006528 is ringing Called on customer number  7738317682 customer wants settlement</t>
  </si>
  <si>
    <t>FV CODE</t>
  </si>
  <si>
    <t xml:space="preserve">FV FEEDBACK </t>
  </si>
  <si>
    <t xml:space="preserve">Visited ta customer ress address customer has gone out of station at banglore last 4 day confirm by Security </t>
  </si>
  <si>
    <t>BKT 123</t>
  </si>
  <si>
    <t>BKT 456 ABOVE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</si>
</sst>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0"/>
      <name val="Arial"/>
      <family val="2"/>
      <charset val="1"/>
    </font>
    <font>
      <b/>
      <sz val="10"/>
      <color indexed="9"/>
      <name val="Verdana"/>
      <family val="2"/>
    </font>
    <font>
      <b/>
      <sz val="10"/>
      <color theme="0"/>
      <name val="Verdana"/>
      <family val="2"/>
    </font>
    <font>
      <sz val="11"/>
      <color indexed="8"/>
      <name val="Calibri"/>
      <family val="2"/>
    </font>
    <font>
      <sz val="10"/>
      <name val="Arial"/>
      <family val="2"/>
    </font>
    <font>
      <sz val="10"/>
      <color indexed="9"/>
      <name val="Verdana"/>
      <family val="2"/>
    </font>
    <font>
      <b/>
      <u/>
      <sz val="10"/>
      <name val="Verdana"/>
      <family val="2"/>
    </font>
    <font>
      <b/>
      <sz val="10"/>
      <color indexed="17"/>
      <name val="Verdana"/>
      <family val="2"/>
    </font>
    <font>
      <b/>
      <sz val="10"/>
      <color indexed="12"/>
      <name val="Verdana"/>
      <family val="2"/>
    </font>
    <font>
      <sz val="10"/>
      <name val="Verdana"/>
      <family val="2"/>
    </font>
    <font>
      <sz val="10"/>
      <color indexed="10"/>
      <name val="Verdana"/>
      <family val="2"/>
    </font>
    <font>
      <b/>
      <sz val="10"/>
      <name val="Verdana"/>
      <family val="2"/>
    </font>
    <font>
      <b/>
      <sz val="10"/>
      <color indexed="10"/>
      <name val="Verdana"/>
      <family val="2"/>
    </font>
    <font>
      <b/>
      <sz val="10"/>
      <color theme="1"/>
      <name val="Verdana"/>
      <family val="2"/>
    </font>
    <font>
      <sz val="10"/>
      <color theme="1"/>
      <name val="Verdana"/>
      <family val="2"/>
    </font>
    <font>
      <sz val="8"/>
      <color rgb="FF000000"/>
      <name val="Verdana"/>
      <family val="2"/>
    </font>
    <font>
      <b/>
      <sz val="10"/>
      <color rgb="FF0000FF"/>
      <name val="Verdana"/>
      <family val="2"/>
    </font>
    <font>
      <b/>
      <sz val="11"/>
      <color rgb="FF0000FF"/>
      <name val="Calibri"/>
      <family val="2"/>
      <scheme val="minor"/>
    </font>
    <font>
      <b/>
      <sz val="11"/>
      <color theme="1"/>
      <name val="Calibri"/>
      <family val="2"/>
      <scheme val="minor"/>
    </font>
    <font>
      <b/>
      <sz val="10"/>
      <color rgb="FFFF0000"/>
      <name val="Verdana"/>
      <family val="2"/>
    </font>
    <font>
      <b/>
      <sz val="9"/>
      <color rgb="FFFF0000"/>
      <name val="Verdana"/>
      <family val="2"/>
    </font>
    <font>
      <b/>
      <sz val="8"/>
      <color rgb="FFFF0000"/>
      <name val="Verdana"/>
      <family val="2"/>
    </font>
    <font>
      <b/>
      <sz val="11"/>
      <color rgb="FFFF0000"/>
      <name val="Calibri"/>
      <family val="2"/>
      <scheme val="minor"/>
    </font>
    <font>
      <b/>
      <sz val="10"/>
      <color rgb="FFFF00FF"/>
      <name val="Verdana"/>
      <family val="2"/>
    </font>
    <font>
      <b/>
      <sz val="11"/>
      <color rgb="FFFF00FF"/>
      <name val="Calibri"/>
      <family val="2"/>
      <scheme val="minor"/>
    </font>
  </fonts>
  <fills count="18">
    <fill>
      <patternFill patternType="none"/>
    </fill>
    <fill>
      <patternFill patternType="gray125"/>
    </fill>
    <fill>
      <patternFill patternType="solid">
        <fgColor indexed="16"/>
        <bgColor indexed="61"/>
      </patternFill>
    </fill>
    <fill>
      <patternFill patternType="solid">
        <fgColor rgb="FF002060"/>
        <bgColor indexed="64"/>
      </patternFill>
    </fill>
    <fill>
      <patternFill patternType="solid">
        <fgColor indexed="16"/>
        <bgColor indexed="64"/>
      </patternFill>
    </fill>
    <fill>
      <patternFill patternType="solid">
        <fgColor indexed="16"/>
        <bgColor indexed="22"/>
      </patternFill>
    </fill>
    <fill>
      <patternFill patternType="solid">
        <fgColor theme="4" tint="0.39997558519241921"/>
        <bgColor indexed="64"/>
      </patternFill>
    </fill>
    <fill>
      <patternFill patternType="solid">
        <fgColor indexed="47"/>
        <bgColor indexed="61"/>
      </patternFill>
    </fill>
    <fill>
      <patternFill patternType="solid">
        <fgColor indexed="41"/>
        <bgColor indexed="61"/>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indexed="47"/>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CCFF"/>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143">
    <xf numFmtId="0" fontId="0" fillId="0" borderId="0" xfId="0"/>
    <xf numFmtId="1" fontId="2" fillId="2" borderId="1" xfId="1" applyNumberFormat="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0" fontId="3" fillId="3" borderId="2" xfId="0" applyFont="1" applyFill="1" applyBorder="1" applyAlignment="1">
      <alignment horizontal="center" vertical="center"/>
    </xf>
    <xf numFmtId="1" fontId="2" fillId="2" borderId="2" xfId="1" applyNumberFormat="1" applyFont="1" applyFill="1" applyBorder="1" applyAlignment="1">
      <alignment horizontal="center" vertical="center"/>
    </xf>
    <xf numFmtId="1" fontId="3" fillId="2" borderId="2"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1" fontId="2" fillId="2" borderId="3" xfId="1" applyNumberFormat="1" applyFont="1" applyFill="1" applyBorder="1" applyAlignment="1">
      <alignment horizontal="center" vertical="center" wrapText="1"/>
    </xf>
    <xf numFmtId="1" fontId="2" fillId="5" borderId="2" xfId="1" applyNumberFormat="1" applyFont="1" applyFill="1" applyBorder="1" applyAlignment="1">
      <alignment horizontal="center" vertical="center" wrapText="1"/>
    </xf>
    <xf numFmtId="1" fontId="2" fillId="5" borderId="3" xfId="3" applyNumberFormat="1" applyFont="1" applyFill="1" applyBorder="1" applyAlignment="1">
      <alignment horizontal="center" vertical="center" wrapText="1"/>
    </xf>
    <xf numFmtId="0" fontId="6" fillId="2" borderId="3" xfId="1" applyNumberFormat="1" applyFont="1" applyFill="1" applyBorder="1" applyAlignment="1">
      <alignment horizontal="center" vertical="center" wrapText="1"/>
    </xf>
    <xf numFmtId="0" fontId="6" fillId="5" borderId="3" xfId="1" applyNumberFormat="1" applyFont="1" applyFill="1" applyBorder="1" applyAlignment="1">
      <alignment horizontal="center" vertical="center" wrapText="1"/>
    </xf>
    <xf numFmtId="0" fontId="7" fillId="6" borderId="3" xfId="2" applyFont="1" applyFill="1" applyBorder="1" applyAlignment="1">
      <alignment horizontal="center" vertical="center" wrapText="1"/>
    </xf>
    <xf numFmtId="14" fontId="2" fillId="2" borderId="3" xfId="1" applyNumberFormat="1" applyFont="1" applyFill="1" applyBorder="1" applyAlignment="1">
      <alignment horizontal="center" vertical="center" wrapText="1"/>
    </xf>
    <xf numFmtId="1" fontId="2" fillId="2" borderId="4" xfId="1" applyNumberFormat="1" applyFont="1" applyFill="1" applyBorder="1" applyAlignment="1">
      <alignment horizontal="center" vertical="center" wrapText="1"/>
    </xf>
    <xf numFmtId="0" fontId="8" fillId="7" borderId="5" xfId="1" applyNumberFormat="1" applyFont="1" applyFill="1" applyBorder="1" applyAlignment="1">
      <alignment horizontal="center" vertical="center" wrapText="1"/>
    </xf>
    <xf numFmtId="0" fontId="9" fillId="8" borderId="3" xfId="1" applyNumberFormat="1" applyFont="1" applyFill="1" applyBorder="1" applyAlignment="1">
      <alignment horizontal="center" vertical="center" wrapText="1"/>
    </xf>
    <xf numFmtId="0" fontId="10" fillId="0" borderId="3" xfId="2" applyNumberFormat="1" applyFont="1" applyFill="1" applyBorder="1" applyAlignment="1">
      <alignment horizontal="center" vertical="center" wrapText="1"/>
    </xf>
    <xf numFmtId="0" fontId="10" fillId="0" borderId="3" xfId="2" applyNumberFormat="1" applyFont="1" applyFill="1" applyBorder="1" applyAlignment="1">
      <alignment horizontal="left" vertical="center" wrapText="1"/>
    </xf>
    <xf numFmtId="0" fontId="10" fillId="0" borderId="6" xfId="2" applyNumberFormat="1" applyFont="1" applyFill="1" applyBorder="1" applyAlignment="1">
      <alignment horizontal="center" vertical="center" wrapText="1"/>
    </xf>
    <xf numFmtId="0" fontId="2" fillId="4" borderId="7" xfId="2" applyNumberFormat="1" applyFont="1" applyFill="1" applyBorder="1" applyAlignment="1" applyProtection="1">
      <alignment horizontal="center" vertical="center" wrapText="1"/>
      <protection locked="0"/>
    </xf>
    <xf numFmtId="0" fontId="2" fillId="4" borderId="3" xfId="2" applyNumberFormat="1" applyFont="1" applyFill="1" applyBorder="1" applyAlignment="1" applyProtection="1">
      <alignment horizontal="center" vertical="center" wrapText="1"/>
      <protection locked="0"/>
    </xf>
    <xf numFmtId="14" fontId="2" fillId="4" borderId="3" xfId="2" applyNumberFormat="1" applyFont="1" applyFill="1" applyBorder="1" applyAlignment="1" applyProtection="1">
      <alignment horizontal="center" vertical="center" wrapText="1"/>
      <protection locked="0"/>
    </xf>
    <xf numFmtId="0" fontId="11" fillId="9" borderId="3" xfId="2"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4" fillId="0" borderId="3" xfId="0" applyFont="1" applyBorder="1" applyAlignment="1">
      <alignment horizontal="center" vertical="center"/>
    </xf>
    <xf numFmtId="0" fontId="15" fillId="0" borderId="8" xfId="0" applyFont="1" applyBorder="1"/>
    <xf numFmtId="0" fontId="15" fillId="11" borderId="8" xfId="0" applyFont="1" applyFill="1" applyBorder="1"/>
    <xf numFmtId="0" fontId="15" fillId="12" borderId="8" xfId="0" applyFont="1" applyFill="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vertical="center"/>
    </xf>
    <xf numFmtId="1" fontId="15" fillId="0" borderId="9" xfId="0" applyNumberFormat="1" applyFont="1" applyBorder="1" applyAlignment="1">
      <alignment horizontal="center" vertical="center"/>
    </xf>
    <xf numFmtId="0" fontId="15" fillId="0" borderId="9" xfId="0" applyFont="1" applyBorder="1" applyAlignment="1">
      <alignment horizontal="center"/>
    </xf>
    <xf numFmtId="0" fontId="15" fillId="15" borderId="9" xfId="0" applyFont="1" applyFill="1" applyBorder="1" applyAlignment="1">
      <alignment horizontal="center"/>
    </xf>
    <xf numFmtId="0" fontId="15" fillId="0" borderId="0" xfId="0" applyFont="1"/>
    <xf numFmtId="14" fontId="15" fillId="0" borderId="0" xfId="0" applyNumberFormat="1" applyFont="1"/>
    <xf numFmtId="0" fontId="16" fillId="0" borderId="0" xfId="0" applyFont="1"/>
    <xf numFmtId="0" fontId="17" fillId="0" borderId="8" xfId="0" applyFont="1" applyBorder="1"/>
    <xf numFmtId="0" fontId="17" fillId="11" borderId="8" xfId="0" applyFont="1" applyFill="1" applyBorder="1"/>
    <xf numFmtId="0" fontId="17" fillId="12" borderId="8" xfId="0" applyFont="1" applyFill="1" applyBorder="1" applyAlignment="1">
      <alignment horizontal="center"/>
    </xf>
    <xf numFmtId="0" fontId="17" fillId="6" borderId="8" xfId="0" applyFont="1" applyFill="1" applyBorder="1" applyAlignment="1">
      <alignment horizontal="center"/>
    </xf>
    <xf numFmtId="0" fontId="17" fillId="0" borderId="9" xfId="0" applyFont="1" applyBorder="1" applyAlignment="1">
      <alignment horizontal="center"/>
    </xf>
    <xf numFmtId="0" fontId="17" fillId="6" borderId="9" xfId="0" applyFont="1" applyFill="1" applyBorder="1"/>
    <xf numFmtId="15" fontId="17" fillId="6" borderId="9" xfId="0" applyNumberFormat="1" applyFont="1" applyFill="1" applyBorder="1"/>
    <xf numFmtId="49" fontId="17" fillId="0" borderId="8" xfId="0" applyNumberFormat="1" applyFont="1" applyBorder="1" applyAlignment="1">
      <alignment horizontal="center"/>
    </xf>
    <xf numFmtId="0" fontId="17" fillId="13" borderId="8" xfId="0" applyFont="1" applyFill="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vertical="center"/>
    </xf>
    <xf numFmtId="0" fontId="17" fillId="14" borderId="9" xfId="0" applyFont="1" applyFill="1" applyBorder="1" applyAlignment="1">
      <alignment horizontal="center" vertical="center"/>
    </xf>
    <xf numFmtId="0" fontId="17" fillId="0" borderId="9" xfId="0" applyFont="1" applyBorder="1"/>
    <xf numFmtId="1" fontId="17" fillId="0" borderId="9" xfId="0" applyNumberFormat="1" applyFont="1" applyBorder="1" applyAlignment="1">
      <alignment horizontal="center" vertical="center"/>
    </xf>
    <xf numFmtId="0" fontId="17" fillId="15" borderId="9" xfId="0" applyFont="1" applyFill="1" applyBorder="1" applyAlignment="1">
      <alignment horizontal="center"/>
    </xf>
    <xf numFmtId="0" fontId="17" fillId="0" borderId="0" xfId="0" applyFont="1"/>
    <xf numFmtId="22" fontId="17" fillId="0" borderId="8" xfId="0" applyNumberFormat="1" applyFont="1" applyBorder="1"/>
    <xf numFmtId="14" fontId="17" fillId="0" borderId="0" xfId="0" applyNumberFormat="1" applyFont="1"/>
    <xf numFmtId="0" fontId="18" fillId="0" borderId="0" xfId="0" applyFont="1"/>
    <xf numFmtId="15" fontId="17" fillId="0" borderId="9" xfId="0" applyNumberFormat="1" applyFont="1" applyBorder="1" applyAlignment="1">
      <alignment horizontal="center" vertical="center"/>
    </xf>
    <xf numFmtId="0" fontId="0" fillId="0" borderId="0" xfId="0" applyNumberFormat="1"/>
    <xf numFmtId="1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14" fontId="17" fillId="0" borderId="8" xfId="0" applyNumberFormat="1" applyFont="1" applyBorder="1" applyAlignment="1">
      <alignment horizontal="center"/>
    </xf>
    <xf numFmtId="14" fontId="17" fillId="0" borderId="8" xfId="0" applyNumberFormat="1" applyFont="1" applyBorder="1"/>
    <xf numFmtId="0" fontId="19" fillId="0" borderId="0" xfId="0" applyFont="1"/>
    <xf numFmtId="14" fontId="0" fillId="0" borderId="0" xfId="0" applyNumberFormat="1"/>
    <xf numFmtId="22" fontId="0" fillId="0" borderId="0" xfId="0" applyNumberFormat="1"/>
    <xf numFmtId="0" fontId="0" fillId="0" borderId="0" xfId="0" applyAlignment="1">
      <alignment horizontal="center"/>
    </xf>
    <xf numFmtId="0" fontId="20" fillId="0" borderId="8" xfId="0" applyFont="1" applyBorder="1"/>
    <xf numFmtId="0" fontId="20" fillId="11" borderId="8" xfId="0" applyFont="1" applyFill="1" applyBorder="1"/>
    <xf numFmtId="0" fontId="20" fillId="12" borderId="8" xfId="0" applyFont="1" applyFill="1" applyBorder="1" applyAlignment="1">
      <alignment horizontal="center"/>
    </xf>
    <xf numFmtId="0" fontId="20" fillId="13" borderId="8" xfId="0" applyFont="1" applyFill="1" applyBorder="1" applyAlignment="1">
      <alignment horizontal="center"/>
    </xf>
    <xf numFmtId="0" fontId="20" fillId="6" borderId="8" xfId="0" applyFont="1" applyFill="1" applyBorder="1" applyAlignment="1">
      <alignment horizontal="center"/>
    </xf>
    <xf numFmtId="0" fontId="20" fillId="0" borderId="9" xfId="0" applyFont="1" applyBorder="1" applyAlignment="1">
      <alignment horizontal="center"/>
    </xf>
    <xf numFmtId="0" fontId="20" fillId="6" borderId="9" xfId="0" applyFont="1" applyFill="1" applyBorder="1"/>
    <xf numFmtId="15" fontId="20" fillId="6" borderId="9" xfId="0" applyNumberFormat="1" applyFont="1" applyFill="1" applyBorder="1"/>
    <xf numFmtId="49" fontId="20" fillId="0" borderId="8" xfId="0" applyNumberFormat="1"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vertical="center"/>
    </xf>
    <xf numFmtId="0" fontId="20" fillId="14" borderId="9" xfId="0" applyFont="1" applyFill="1" applyBorder="1" applyAlignment="1">
      <alignment horizontal="center" vertical="center"/>
    </xf>
    <xf numFmtId="0" fontId="20" fillId="0" borderId="9" xfId="0" applyFont="1" applyBorder="1"/>
    <xf numFmtId="1" fontId="20" fillId="0" borderId="9" xfId="0" applyNumberFormat="1" applyFont="1" applyBorder="1" applyAlignment="1">
      <alignment horizontal="center" vertical="center"/>
    </xf>
    <xf numFmtId="0" fontId="20" fillId="15" borderId="9" xfId="0" applyFont="1" applyFill="1" applyBorder="1" applyAlignment="1">
      <alignment horizontal="center"/>
    </xf>
    <xf numFmtId="0" fontId="20" fillId="0" borderId="0" xfId="0" applyFont="1"/>
    <xf numFmtId="22" fontId="20" fillId="0" borderId="8" xfId="0" applyNumberFormat="1" applyFont="1" applyBorder="1"/>
    <xf numFmtId="0" fontId="23" fillId="0" borderId="0" xfId="0" applyFont="1"/>
    <xf numFmtId="14" fontId="20" fillId="0" borderId="8" xfId="0" applyNumberFormat="1" applyFont="1" applyBorder="1" applyAlignment="1">
      <alignment horizontal="center"/>
    </xf>
    <xf numFmtId="14" fontId="20" fillId="0" borderId="8" xfId="0" applyNumberFormat="1" applyFont="1" applyBorder="1"/>
    <xf numFmtId="14" fontId="20" fillId="0" borderId="0" xfId="0" applyNumberFormat="1" applyFont="1"/>
    <xf numFmtId="0" fontId="0" fillId="0" borderId="8" xfId="0" applyBorder="1"/>
    <xf numFmtId="2" fontId="0" fillId="0" borderId="0" xfId="0" applyNumberFormat="1"/>
    <xf numFmtId="0" fontId="24" fillId="0" borderId="8" xfId="0" applyFont="1" applyBorder="1"/>
    <xf numFmtId="0" fontId="24" fillId="11" borderId="8" xfId="0" applyFont="1" applyFill="1" applyBorder="1"/>
    <xf numFmtId="0" fontId="24" fillId="12" borderId="8" xfId="0" applyFont="1" applyFill="1" applyBorder="1" applyAlignment="1">
      <alignment horizontal="center"/>
    </xf>
    <xf numFmtId="2" fontId="24" fillId="17" borderId="8" xfId="0" applyNumberFormat="1" applyFont="1" applyFill="1" applyBorder="1"/>
    <xf numFmtId="0" fontId="24" fillId="13" borderId="8" xfId="0" applyFont="1" applyFill="1" applyBorder="1" applyAlignment="1">
      <alignment horizontal="center"/>
    </xf>
    <xf numFmtId="0" fontId="24" fillId="6" borderId="8" xfId="0" applyFont="1" applyFill="1" applyBorder="1" applyAlignment="1">
      <alignment horizontal="center"/>
    </xf>
    <xf numFmtId="0" fontId="24" fillId="0" borderId="9" xfId="0" applyFont="1" applyBorder="1" applyAlignment="1">
      <alignment horizontal="center"/>
    </xf>
    <xf numFmtId="0" fontId="24" fillId="6" borderId="9" xfId="0" applyFont="1" applyFill="1" applyBorder="1"/>
    <xf numFmtId="15" fontId="24" fillId="6" borderId="9" xfId="0" applyNumberFormat="1" applyFont="1" applyFill="1" applyBorder="1"/>
    <xf numFmtId="49" fontId="24" fillId="0" borderId="8" xfId="0" applyNumberFormat="1"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vertical="center"/>
    </xf>
    <xf numFmtId="0" fontId="24" fillId="14" borderId="9" xfId="0" applyFont="1" applyFill="1" applyBorder="1" applyAlignment="1">
      <alignment horizontal="center" vertical="center"/>
    </xf>
    <xf numFmtId="0" fontId="24" fillId="0" borderId="9" xfId="0" applyFont="1" applyBorder="1"/>
    <xf numFmtId="1" fontId="24" fillId="0" borderId="9" xfId="0" applyNumberFormat="1" applyFont="1" applyBorder="1" applyAlignment="1">
      <alignment horizontal="center" vertical="center"/>
    </xf>
    <xf numFmtId="0" fontId="24" fillId="15" borderId="9" xfId="0" applyFont="1" applyFill="1" applyBorder="1" applyAlignment="1">
      <alignment horizontal="center"/>
    </xf>
    <xf numFmtId="0" fontId="24" fillId="0" borderId="0" xfId="0" applyFont="1"/>
    <xf numFmtId="22" fontId="24" fillId="0" borderId="8" xfId="0" applyNumberFormat="1" applyFont="1" applyBorder="1"/>
    <xf numFmtId="0" fontId="25" fillId="0" borderId="0" xfId="0" applyFont="1"/>
    <xf numFmtId="15" fontId="24" fillId="0" borderId="9" xfId="0" applyNumberFormat="1" applyFont="1" applyBorder="1" applyAlignment="1">
      <alignment horizontal="center" vertical="center"/>
    </xf>
    <xf numFmtId="2" fontId="15" fillId="17" borderId="8" xfId="0" applyNumberFormat="1" applyFont="1" applyFill="1" applyBorder="1"/>
    <xf numFmtId="0" fontId="15" fillId="13" borderId="8" xfId="0" applyFont="1" applyFill="1" applyBorder="1" applyAlignment="1">
      <alignment horizontal="center"/>
    </xf>
    <xf numFmtId="0" fontId="15" fillId="6" borderId="8" xfId="0" applyFont="1" applyFill="1" applyBorder="1" applyAlignment="1">
      <alignment horizontal="center"/>
    </xf>
    <xf numFmtId="0" fontId="15" fillId="6" borderId="9" xfId="0" applyFont="1" applyFill="1" applyBorder="1"/>
    <xf numFmtId="15" fontId="15" fillId="6" borderId="9" xfId="0" applyNumberFormat="1" applyFont="1" applyFill="1" applyBorder="1"/>
    <xf numFmtId="49" fontId="15" fillId="0" borderId="8" xfId="0" applyNumberFormat="1" applyFont="1" applyBorder="1" applyAlignment="1">
      <alignment horizontal="center"/>
    </xf>
    <xf numFmtId="0" fontId="15" fillId="14" borderId="9" xfId="0" applyFont="1" applyFill="1" applyBorder="1" applyAlignment="1">
      <alignment horizontal="center" vertical="center"/>
    </xf>
    <xf numFmtId="0" fontId="15" fillId="0" borderId="9" xfId="0" applyFont="1" applyBorder="1"/>
    <xf numFmtId="14" fontId="15" fillId="0" borderId="8" xfId="0" applyNumberFormat="1" applyFont="1" applyBorder="1" applyAlignment="1">
      <alignment horizontal="center"/>
    </xf>
    <xf numFmtId="14" fontId="15" fillId="0" borderId="8" xfId="0" applyNumberFormat="1" applyFont="1" applyBorder="1"/>
    <xf numFmtId="22" fontId="15" fillId="0" borderId="8" xfId="0" applyNumberFormat="1" applyFont="1" applyBorder="1"/>
    <xf numFmtId="0" fontId="0" fillId="0" borderId="0" xfId="0" applyFont="1"/>
    <xf numFmtId="16" fontId="15" fillId="6" borderId="9" xfId="0" applyNumberFormat="1" applyFont="1" applyFill="1" applyBorder="1"/>
    <xf numFmtId="0" fontId="10" fillId="6" borderId="9" xfId="0" applyFont="1" applyFill="1" applyBorder="1"/>
    <xf numFmtId="14" fontId="24" fillId="0" borderId="8" xfId="0" applyNumberFormat="1" applyFont="1" applyBorder="1"/>
    <xf numFmtId="0" fontId="24" fillId="0" borderId="8" xfId="0" applyFont="1" applyBorder="1" applyAlignment="1">
      <alignment horizontal="left"/>
    </xf>
    <xf numFmtId="0" fontId="15" fillId="0" borderId="8" xfId="0" applyFont="1" applyBorder="1" applyAlignment="1">
      <alignment horizontal="left"/>
    </xf>
    <xf numFmtId="0" fontId="17" fillId="0" borderId="8" xfId="0" applyFont="1" applyBorder="1" applyAlignment="1">
      <alignment horizontal="left"/>
    </xf>
    <xf numFmtId="0" fontId="20" fillId="0" borderId="8" xfId="0" applyFont="1" applyBorder="1" applyAlignment="1">
      <alignment horizontal="left"/>
    </xf>
    <xf numFmtId="0" fontId="18" fillId="0" borderId="0" xfId="0" applyFont="1" applyAlignment="1">
      <alignment horizontal="center"/>
    </xf>
    <xf numFmtId="0" fontId="18" fillId="0" borderId="0" xfId="0" applyFont="1" applyAlignment="1">
      <alignment horizontal="left"/>
    </xf>
    <xf numFmtId="14" fontId="18" fillId="0" borderId="0" xfId="0" applyNumberFormat="1" applyFont="1"/>
    <xf numFmtId="22" fontId="18" fillId="0" borderId="0" xfId="0" applyNumberFormat="1" applyFont="1"/>
    <xf numFmtId="0" fontId="14" fillId="0" borderId="8" xfId="0" applyFont="1" applyBorder="1"/>
    <xf numFmtId="2" fontId="20" fillId="17" borderId="8" xfId="0" applyNumberFormat="1" applyFont="1" applyFill="1" applyBorder="1"/>
    <xf numFmtId="2" fontId="17" fillId="17" borderId="8" xfId="0" applyNumberFormat="1" applyFont="1" applyFill="1" applyBorder="1"/>
    <xf numFmtId="16" fontId="24" fillId="6" borderId="9" xfId="0" applyNumberFormat="1" applyFont="1" applyFill="1" applyBorder="1"/>
    <xf numFmtId="14" fontId="24" fillId="0" borderId="8" xfId="0" applyNumberFormat="1" applyFont="1" applyBorder="1" applyAlignment="1">
      <alignment horizontal="center"/>
    </xf>
    <xf numFmtId="14" fontId="24" fillId="0" borderId="0" xfId="0" applyNumberFormat="1" applyFont="1"/>
    <xf numFmtId="0" fontId="21" fillId="16" borderId="0" xfId="0" applyFont="1" applyFill="1" applyBorder="1" applyAlignment="1">
      <alignment horizontal="left" vertical="center"/>
    </xf>
    <xf numFmtId="0" fontId="22" fillId="0" borderId="0" xfId="0" applyFont="1" applyBorder="1"/>
  </cellXfs>
  <cellStyles count="4">
    <cellStyle name="??" xfId="1"/>
    <cellStyle name="Normal" xfId="0" builtinId="0"/>
    <cellStyle name="Normal_Sheet1" xfId="2"/>
    <cellStyle name="Style 1" xfId="3"/>
  </cellStyles>
  <dxfs count="6">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FF00FF"/>
      <color rgb="FF0000FF"/>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iket Associates" refreshedDate="44681.804565856481" createdVersion="5" refreshedVersion="5" minRefreshableVersion="3" recordCount="34">
  <cacheSource type="worksheet">
    <worksheetSource ref="A1:FY35" sheet="live"/>
  </cacheSource>
  <cacheFields count="181">
    <cacheField name="LOAN_NO" numFmtId="0">
      <sharedItems/>
    </cacheField>
    <cacheField name="UCIC" numFmtId="0">
      <sharedItems containsSemiMixedTypes="0" containsString="0" containsNumber="1" containsInteger="1" minValue="5582047" maxValue="169437089"/>
    </cacheField>
    <cacheField name="Sub Product" numFmtId="0">
      <sharedItems/>
    </cacheField>
    <cacheField name="LOCATION" numFmtId="0">
      <sharedItems/>
    </cacheField>
    <cacheField name="FPR Name" numFmtId="0">
      <sharedItems/>
    </cacheField>
    <cacheField name="Group" numFmtId="0">
      <sharedItems/>
    </cacheField>
    <cacheField name="Group name" numFmtId="0">
      <sharedItems/>
    </cacheField>
    <cacheField name="CAPS ID" numFmtId="0">
      <sharedItems/>
    </cacheField>
    <cacheField name="NAME" numFmtId="0">
      <sharedItems/>
    </cacheField>
    <cacheField name="Cycle dt" numFmtId="0">
      <sharedItems containsSemiMixedTypes="0" containsString="0" containsNumber="1" containsInteger="1" minValue="1" maxValue="22"/>
    </cacheField>
    <cacheField name="Reg" numFmtId="0">
      <sharedItems containsBlank="1"/>
    </cacheField>
    <cacheField name="LOAN_NO2" numFmtId="0">
      <sharedItems/>
    </cacheField>
    <cacheField name="CUSTOMER_NAME" numFmtId="0">
      <sharedItems/>
    </cacheField>
    <cacheField name="%" numFmtId="2">
      <sharedItems containsSemiMixedTypes="0" containsString="0" containsNumber="1" minValue="4.8333264511535065E-2" maxValue="73.627114565523684"/>
    </cacheField>
    <cacheField name="Bucket" numFmtId="0">
      <sharedItems containsSemiMixedTypes="0" containsString="0" containsNumber="1" containsInteger="1" minValue="4" maxValue="6" count="3">
        <n v="5"/>
        <n v="6"/>
        <n v="4"/>
      </sharedItems>
    </cacheField>
    <cacheField name="TOT_PRIN_OS" numFmtId="0">
      <sharedItems containsSemiMixedTypes="0" containsString="0" containsNumber="1" minValue="5863" maxValue="2765980"/>
    </cacheField>
    <cacheField name="AREA" numFmtId="0">
      <sharedItems/>
    </cacheField>
    <cacheField name="FOS NAME" numFmtId="0">
      <sharedItems/>
    </cacheField>
    <cacheField name="Last month Status" numFmtId="0">
      <sharedItems/>
    </cacheField>
    <cacheField name="COUNT OF EMI" numFmtId="0">
      <sharedItems containsBlank="1" containsMixedTypes="1" containsNumber="1" containsInteger="1" minValue="1" maxValue="3"/>
    </cacheField>
    <cacheField name="PROJECTION" numFmtId="15">
      <sharedItems/>
    </cacheField>
    <cacheField name="DATE" numFmtId="0">
      <sharedItems containsDate="1" containsBlank="1" containsMixedTypes="1" minDate="2022-04-11T00:00:00" maxDate="2022-04-26T00:00:00"/>
    </cacheField>
    <cacheField name="REMARKS" numFmtId="0">
      <sharedItems containsBlank="1"/>
    </cacheField>
    <cacheField name="PTP DATE" numFmtId="0">
      <sharedItems containsBlank="1" containsMixedTypes="1" containsNumber="1" containsInteger="1" minValue="11" maxValue="26"/>
    </cacheField>
    <cacheField name="TC CODE" numFmtId="0">
      <sharedItems/>
    </cacheField>
    <cacheField name="TC REMARKS" numFmtId="0">
      <sharedItems longText="1"/>
    </cacheField>
    <cacheField name="VISIT CODE" numFmtId="0">
      <sharedItems containsBlank="1"/>
    </cacheField>
    <cacheField name="VISIT REMARKS" numFmtId="0">
      <sharedItems longText="1"/>
    </cacheField>
    <cacheField name="PTP DATE2" numFmtId="0">
      <sharedItems containsNonDate="0" containsString="0" containsBlank="1"/>
    </cacheField>
    <cacheField name="CUST_MOBILE_NO" numFmtId="0">
      <sharedItems containsMixedTypes="1" containsNumber="1" containsInteger="1" minValue="7506342125" maxValue="9967944448"/>
    </cacheField>
    <cacheField name="LOAN_EMI" numFmtId="0">
      <sharedItems containsSemiMixedTypes="0" containsString="0" containsNumber="1" minValue="1300" maxValue="113935"/>
    </cacheField>
    <cacheField name="AMOUNT_OVERDUE" numFmtId="0">
      <sharedItems containsSemiMixedTypes="0" containsString="0" containsNumber="1" minValue="4430" maxValue="449828"/>
    </cacheField>
    <cacheField name="Bounce Charges" numFmtId="0">
      <sharedItems containsSemiMixedTypes="0" containsString="0" containsNumber="1" minValue="2950" maxValue="25960"/>
    </cacheField>
    <cacheField name="Overdue Charges" numFmtId="0">
      <sharedItems containsSemiMixedTypes="0" containsString="0" containsNumber="1" containsInteger="1" minValue="1638" maxValue="219710"/>
    </cacheField>
    <cacheField name="Other Charges" numFmtId="0">
      <sharedItems containsSemiMixedTypes="0" containsString="0" containsNumber="1" containsInteger="1" minValue="0" maxValue="3776"/>
    </cacheField>
    <cacheField name="Total Amount Due" numFmtId="0">
      <sharedItems containsSemiMixedTypes="0" containsString="0" containsNumber="1" minValue="26318" maxValue="685862.99"/>
    </cacheField>
    <cacheField name="TOT_INST_OS" numFmtId="0">
      <sharedItems containsSemiMixedTypes="0" containsString="0" containsNumber="1" containsInteger="1" minValue="1" maxValue="6"/>
    </cacheField>
    <cacheField name="DPD" numFmtId="0">
      <sharedItems containsSemiMixedTypes="0" containsString="0" containsNumber="1" containsInteger="1" minValue="100" maxValue="182"/>
    </cacheField>
    <cacheField name="NEW DPD" numFmtId="0">
      <sharedItems containsSemiMixedTypes="0" containsString="0" containsNumber="1" containsInteger="1" minValue="0" maxValue="211"/>
    </cacheField>
    <cacheField name="DPD RANGE" numFmtId="0">
      <sharedItems containsMixedTypes="1" containsNumber="1" containsInteger="1" minValue="6" maxValue="6"/>
    </cacheField>
    <cacheField name="Bucket2" numFmtId="0">
      <sharedItems containsSemiMixedTypes="0" containsString="0" containsNumber="1" containsInteger="1" minValue="4" maxValue="6"/>
    </cacheField>
    <cacheField name="Mar'22'22" numFmtId="0">
      <sharedItems containsSemiMixedTypes="0" containsString="0" containsNumber="1" containsInteger="1" minValue="4" maxValue="7"/>
    </cacheField>
    <cacheField name="ADD" numFmtId="0">
      <sharedItems containsSemiMixedTypes="0" containsString="0" containsNumber="1" containsInteger="1" minValue="1" maxValue="1"/>
    </cacheField>
    <cacheField name="COLL BKT" numFmtId="0">
      <sharedItems containsNonDate="0" containsString="0" containsBlank="1"/>
    </cacheField>
    <cacheField name="NET" numFmtId="0">
      <sharedItems containsSemiMixedTypes="0" containsString="0" containsNumber="1" containsInteger="1" minValue="5" maxValue="7"/>
    </cacheField>
    <cacheField name="ROLL RATES -RF / S / RB / N" numFmtId="0">
      <sharedItems containsBlank="1" count="5">
        <s v="STAB"/>
        <s v="RF"/>
        <s v="NOR"/>
        <m u="1"/>
        <s v="RB" u="1"/>
      </sharedItems>
    </cacheField>
    <cacheField name="₹" numFmtId="0">
      <sharedItems containsBlank="1" containsMixedTypes="1" containsNumber="1" containsInteger="1" minValue="8583" maxValue="114000"/>
    </cacheField>
    <cacheField name="ODBC COLXN" numFmtId="0">
      <sharedItems containsString="0" containsBlank="1" containsNumber="1" containsInteger="1" minValue="0" maxValue="0"/>
    </cacheField>
    <cacheField name="RAAG_PAYMENT" numFmtId="0">
      <sharedItems containsBlank="1"/>
    </cacheField>
    <cacheField name="RECIPT DT :(OR DEPOSIT DT)" numFmtId="0">
      <sharedItems containsNonDate="0" containsDate="1" containsString="0" containsBlank="1" minDate="2022-03-14T00:00:00" maxDate="2022-05-01T00:00:00"/>
    </cacheField>
    <cacheField name="MODE OF PAYMENT  EG ( CHQ /DD/CASH/RTGS/ NEFT/AD/Transfer )" numFmtId="0">
      <sharedItems containsBlank="1"/>
    </cacheField>
    <cacheField name="REMARKS - EG: (CURRENT CLEAR/ AUTO DEBIT / RECON/MORAT ETC )  " numFmtId="0">
      <sharedItems containsBlank="1"/>
    </cacheField>
    <cacheField name="ER Clearance " numFmtId="0">
      <sharedItems containsBlank="1"/>
    </cacheField>
    <cacheField name="Narration" numFmtId="0">
      <sharedItems containsBlank="1"/>
    </cacheField>
    <cacheField name="Repossession" numFmtId="0">
      <sharedItems containsNonDate="0" containsString="0" containsBlank="1"/>
    </cacheField>
    <cacheField name="CUST_MOBILE_NO2" numFmtId="0">
      <sharedItems containsSemiMixedTypes="0" containsString="0" containsNumber="1" containsInteger="1" minValue="7387522448" maxValue="9975007816"/>
    </cacheField>
    <cacheField name="MODE_REPAYMENT" numFmtId="0">
      <sharedItems/>
    </cacheField>
    <cacheField name="MATURED CASES" numFmtId="0">
      <sharedItems containsBlank="1"/>
    </cacheField>
    <cacheField name="BRANCH_NAME" numFmtId="0">
      <sharedItems/>
    </cacheField>
    <cacheField name="MATURITY_DATE" numFmtId="0">
      <sharedItems containsDate="1" containsMixedTypes="1" minDate="2021-01-10T00:00:00" maxDate="2022-01-04T00:00:00"/>
    </cacheField>
    <cacheField name="NEW CASES" numFmtId="0">
      <sharedItems/>
    </cacheField>
    <cacheField name="RM NAME" numFmtId="0">
      <sharedItems containsBlank="1"/>
    </cacheField>
    <cacheField name="DISBURSAL AMOUNT" numFmtId="0">
      <sharedItems containsSemiMixedTypes="0" containsString="0" containsNumber="1" containsInteger="1" minValue="60000" maxValue="4300900"/>
    </cacheField>
    <cacheField name="Contact_Galaxy" numFmtId="0">
      <sharedItems containsNonDate="0" containsString="0" containsBlank="1"/>
    </cacheField>
    <cacheField name="Non Starter" numFmtId="0">
      <sharedItems containsBlank="1"/>
    </cacheField>
    <cacheField name="DEALER_NAME" numFmtId="0">
      <sharedItems containsBlank="1"/>
    </cacheField>
    <cacheField name="DMA_NAME" numFmtId="0">
      <sharedItems/>
    </cacheField>
    <cacheField name="DOB" numFmtId="0">
      <sharedItems containsDate="1" containsBlank="1" containsMixedTypes="1" minDate="1956-06-06T00:00:00" maxDate="1977-06-08T00:00:00"/>
    </cacheField>
    <cacheField name="Cust_Type" numFmtId="0">
      <sharedItems containsBlank="1"/>
    </cacheField>
    <cacheField name="Pan_No" numFmtId="0">
      <sharedItems containsNonDate="0" containsString="0" containsBlank="1"/>
    </cacheField>
    <cacheField name="CUST_MAILING_ADDR1" numFmtId="0">
      <sharedItems containsBlank="1"/>
    </cacheField>
    <cacheField name="CUST_MAILING_ADDR2" numFmtId="0">
      <sharedItems containsBlank="1"/>
    </cacheField>
    <cacheField name="CUST_MAILING_ADDR3" numFmtId="0">
      <sharedItems containsBlank="1"/>
    </cacheField>
    <cacheField name="CUST_MAILING_ADDR4" numFmtId="0">
      <sharedItems containsNonDate="0" containsString="0" containsBlank="1"/>
    </cacheField>
    <cacheField name="CUST_MAILING_CITY" numFmtId="0">
      <sharedItems containsBlank="1"/>
    </cacheField>
    <cacheField name="CUST_MAILING_PIN" numFmtId="0">
      <sharedItems containsString="0" containsBlank="1" containsNumber="1" containsInteger="1" minValue="400009" maxValue="421306"/>
    </cacheField>
    <cacheField name="ADDR1" numFmtId="0">
      <sharedItems/>
    </cacheField>
    <cacheField name="CUST_MAILING_PHONE1" numFmtId="0">
      <sharedItems containsString="0" containsBlank="1" containsNumber="1" containsInteger="1" minValue="212121" maxValue="21212121"/>
    </cacheField>
    <cacheField name="CUST_MAILING_PHONE2" numFmtId="0">
      <sharedItems containsNonDate="0" containsString="0" containsBlank="1"/>
    </cacheField>
    <cacheField name="CUST_MOBILE_NO3" numFmtId="0">
      <sharedItems containsString="0" containsBlank="1" containsNumber="1" containsInteger="1" minValue="7387522448" maxValue="9975007816"/>
    </cacheField>
    <cacheField name="ASSET_DESC" numFmtId="0">
      <sharedItems/>
    </cacheField>
    <cacheField name="MAKE" numFmtId="0">
      <sharedItems/>
    </cacheField>
    <cacheField name="MODEL" numFmtId="0">
      <sharedItems containsBlank="1"/>
    </cacheField>
    <cacheField name="ENGINE_NO" numFmtId="0">
      <sharedItems containsBlank="1" containsMixedTypes="1" containsNumber="1" containsInteger="1" minValue="871091" maxValue="871091"/>
    </cacheField>
    <cacheField name="CHASSIS_NO" numFmtId="0">
      <sharedItems containsBlank="1" containsMixedTypes="1" containsNumber="1" containsInteger="1" minValue="871091" maxValue="871091"/>
    </cacheField>
    <cacheField name="TENURE" numFmtId="0">
      <sharedItems containsSemiMixedTypes="0" containsString="0" containsNumber="1" containsInteger="1" minValue="31" maxValue="97"/>
    </cacheField>
    <cacheField name="DISBURSAL_DATE" numFmtId="0">
      <sharedItems containsDate="1" containsMixedTypes="1" minDate="2018-06-12T00:00:00" maxDate="2018-06-13T00:00:00"/>
    </cacheField>
    <cacheField name="CUST_ALT_ADDR1" numFmtId="0">
      <sharedItems containsBlank="1"/>
    </cacheField>
    <cacheField name="CUST_ALT_ADDR2" numFmtId="0">
      <sharedItems containsBlank="1"/>
    </cacheField>
    <cacheField name="CUST_ALT_ADDR3" numFmtId="0">
      <sharedItems containsBlank="1"/>
    </cacheField>
    <cacheField name="CUST_ALT_ADDR4" numFmtId="0">
      <sharedItems containsNonDate="0" containsString="0" containsBlank="1"/>
    </cacheField>
    <cacheField name="CUST_ALT_CITY" numFmtId="0">
      <sharedItems containsBlank="1"/>
    </cacheField>
    <cacheField name="CUST_ALT_PIN" numFmtId="0">
      <sharedItems containsString="0" containsBlank="1" containsNumber="1" containsInteger="1" minValue="400011" maxValue="440034"/>
    </cacheField>
    <cacheField name="CUST_ALT_PHONE1" numFmtId="0">
      <sharedItems containsString="0" containsBlank="1" containsNumber="1" containsInteger="1" minValue="212121" maxValue="21212121"/>
    </cacheField>
    <cacheField name="CUST_ALT_PHONE2" numFmtId="0">
      <sharedItems containsNonDate="0" containsString="0" containsBlank="1"/>
    </cacheField>
    <cacheField name="CUST_ALT_MOBILE" numFmtId="0">
      <sharedItems containsString="0" containsBlank="1" containsNumber="1" containsInteger="1" minValue="7387522448" maxValue="9975007816"/>
    </cacheField>
    <cacheField name="COAPP_NAME" numFmtId="0">
      <sharedItems containsBlank="1"/>
    </cacheField>
    <cacheField name="COAPP_ADDR1" numFmtId="0">
      <sharedItems containsBlank="1"/>
    </cacheField>
    <cacheField name="COAPP_ADDR2" numFmtId="0">
      <sharedItems containsBlank="1"/>
    </cacheField>
    <cacheField name="COAPP_ADDR3" numFmtId="0">
      <sharedItems containsBlank="1"/>
    </cacheField>
    <cacheField name="COAPP_ADDR4" numFmtId="0">
      <sharedItems containsNonDate="0" containsString="0" containsBlank="1"/>
    </cacheField>
    <cacheField name="COAPP_CITY" numFmtId="0">
      <sharedItems containsBlank="1"/>
    </cacheField>
    <cacheField name="COAPP_PIN" numFmtId="0">
      <sharedItems containsString="0" containsBlank="1" containsNumber="1" containsInteger="1" minValue="400009" maxValue="421306"/>
    </cacheField>
    <cacheField name="COAPP_PHONE1" numFmtId="0">
      <sharedItems containsString="0" containsBlank="1" containsNumber="1" containsInteger="1" minValue="212121" maxValue="23711428"/>
    </cacheField>
    <cacheField name="COAPP_PHONE2" numFmtId="0">
      <sharedItems containsNonDate="0" containsString="0" containsBlank="1"/>
    </cacheField>
    <cacheField name="COAPP_MOBILE" numFmtId="0">
      <sharedItems containsString="0" containsBlank="1" containsNumber="1" containsInteger="1" minValue="7045511603" maxValue="9975007816"/>
    </cacheField>
    <cacheField name="Employer Name " numFmtId="0">
      <sharedItems containsBlank="1"/>
    </cacheField>
    <cacheField name="EMP_ADDR1" numFmtId="0">
      <sharedItems containsBlank="1"/>
    </cacheField>
    <cacheField name="EMP_ADDR2" numFmtId="0">
      <sharedItems containsBlank="1"/>
    </cacheField>
    <cacheField name="EMP_ADDR3" numFmtId="0">
      <sharedItems containsBlank="1"/>
    </cacheField>
    <cacheField name="EMP_ADDR4" numFmtId="0">
      <sharedItems containsNonDate="0" containsString="0" containsBlank="1"/>
    </cacheField>
    <cacheField name="EMP_CITY" numFmtId="0">
      <sharedItems containsBlank="1"/>
    </cacheField>
    <cacheField name="EMP_PIN" numFmtId="0">
      <sharedItems containsString="0" containsBlank="1" containsNumber="1" containsInteger="1" minValue="400065" maxValue="421306"/>
    </cacheField>
    <cacheField name="EMP_PHONE1" numFmtId="0">
      <sharedItems containsString="0" containsBlank="1" containsNumber="1" containsInteger="1" minValue="212121" maxValue="21212121"/>
    </cacheField>
    <cacheField name="EMP_PHONE2" numFmtId="0">
      <sharedItems containsNonDate="0" containsString="0" containsBlank="1"/>
    </cacheField>
    <cacheField name="EMP_MOBILE" numFmtId="0">
      <sharedItems containsString="0" containsBlank="1" containsNumber="1" containsInteger="1" minValue="7387522448" maxValue="9975007816"/>
    </cacheField>
    <cacheField name="Last Due Date" numFmtId="22">
      <sharedItems containsSemiMixedTypes="0" containsNonDate="0" containsDate="1" containsString="0" minDate="2021-10-01T00:00:00" maxDate="2021-12-23T00:00:00"/>
    </cacheField>
    <cacheField name="Customer_Segmentation" numFmtId="0">
      <sharedItems/>
    </cacheField>
    <cacheField name="Service Segment" numFmtId="0">
      <sharedItems/>
    </cacheField>
    <cacheField name="Allocated By User ID" numFmtId="0">
      <sharedItems/>
    </cacheField>
    <cacheField name="Allocated to User ID" numFmtId="0">
      <sharedItems containsSemiMixedTypes="0" containsString="0" containsNumber="1" containsInteger="1" minValue="447789" maxValue="447789"/>
    </cacheField>
    <cacheField name="Status" numFmtId="0">
      <sharedItems/>
    </cacheField>
    <cacheField name="Promo code" numFmtId="0">
      <sharedItems/>
    </cacheField>
    <cacheField name="Scheme" numFmtId="0">
      <sharedItems/>
    </cacheField>
    <cacheField name="Charges_DPD" numFmtId="0">
      <sharedItems containsSemiMixedTypes="0" containsString="0" containsNumber="1" containsInteger="1" minValue="149" maxValue="1509"/>
    </cacheField>
    <cacheField name="FPR_Details" numFmtId="0">
      <sharedItems/>
    </cacheField>
    <cacheField name="Allocation Type" numFmtId="0">
      <sharedItems containsBlank="1"/>
    </cacheField>
    <cacheField name="Bounce Reason" numFmtId="0">
      <sharedItems/>
    </cacheField>
    <cacheField name="Bounce Date" numFmtId="22">
      <sharedItems containsSemiMixedTypes="0" containsNonDate="0" containsDate="1" containsString="0" minDate="2021-10-04T00:00:00" maxDate="2022-04-03T00:00:00"/>
    </cacheField>
    <cacheField name="Escalation" numFmtId="0">
      <sharedItems/>
    </cacheField>
    <cacheField name="Count_of_Enablers" numFmtId="0">
      <sharedItems containsBlank="1"/>
    </cacheField>
    <cacheField name="New_Book" numFmtId="0">
      <sharedItems containsBlank="1"/>
    </cacheField>
    <cacheField name="Cibil_Watch" numFmtId="0">
      <sharedItems containsBlank="1"/>
    </cacheField>
    <cacheField name="Equifax-Experian" numFmtId="0">
      <sharedItems containsBlank="1"/>
    </cacheField>
    <cacheField name="Mega_Contact" numFmtId="0">
      <sharedItems containsBlank="1"/>
    </cacheField>
    <cacheField name="Internal_Connect_Plus" numFmtId="0">
      <sharedItems containsBlank="1"/>
    </cacheField>
    <cacheField name="I-Sampark" numFmtId="0">
      <sharedItems containsBlank="1"/>
    </cacheField>
    <cacheField name="Enabler_5" numFmtId="0">
      <sharedItems containsBlank="1"/>
    </cacheField>
    <cacheField name="Enabler_6" numFmtId="0">
      <sharedItems containsBlank="1"/>
    </cacheField>
    <cacheField name="Enabler_7" numFmtId="0">
      <sharedItems containsBlank="1"/>
    </cacheField>
    <cacheField name="Link_Acct_1" numFmtId="0">
      <sharedItems containsNonDate="0" containsString="0" containsBlank="1"/>
    </cacheField>
    <cacheField name="Link_Acct_2" numFmtId="0">
      <sharedItems containsNonDate="0" containsString="0" containsBlank="1"/>
    </cacheField>
    <cacheField name="Link_Acct_3" numFmtId="0">
      <sharedItems containsNonDate="0" containsString="0" containsBlank="1"/>
    </cacheField>
    <cacheField name="Link_Acct_4" numFmtId="0">
      <sharedItems containsNonDate="0" containsString="0" containsBlank="1"/>
    </cacheField>
    <cacheField name="Link_Acct_5" numFmtId="0">
      <sharedItems containsNonDate="0" containsString="0" containsBlank="1"/>
    </cacheField>
    <cacheField name="Last_Contacted_On" numFmtId="0">
      <sharedItems containsString="0" containsBlank="1" containsNumber="1" containsInteger="1" minValue="9137979990" maxValue="9892421015"/>
    </cacheField>
    <cacheField name="Last_Contacted_Date" numFmtId="0">
      <sharedItems containsDate="1" containsBlank="1" containsMixedTypes="1" minDate="2021-01-02T00:00:00" maxDate="2022-02-15T00:00:00"/>
    </cacheField>
    <cacheField name="Phone_Number_1" numFmtId="0">
      <sharedItems containsString="0" containsBlank="1" containsNumber="1" containsInteger="1" minValue="212121" maxValue="2.2281985792223699E+17"/>
    </cacheField>
    <cacheField name="Phone_Number_2" numFmtId="0">
      <sharedItems containsString="0" containsBlank="1" containsNumber="1" containsInteger="1" minValue="21212121" maxValue="5.5252824489415598E+18"/>
    </cacheField>
    <cacheField name="Phone_Number_3" numFmtId="0">
      <sharedItems containsString="0" containsBlank="1" containsNumber="1" containsInteger="1" minValue="21212121" maxValue="9967890099"/>
    </cacheField>
    <cacheField name="Phone_Number_4" numFmtId="0">
      <sharedItems containsString="0" containsBlank="1" containsNumber="1" containsInteger="1" minValue="982051370" maxValue="9820186659"/>
    </cacheField>
    <cacheField name="Phone_Number_5" numFmtId="0">
      <sharedItems containsNonDate="0" containsString="0" containsBlank="1"/>
    </cacheField>
    <cacheField name="Phone_Number_6" numFmtId="0">
      <sharedItems containsNonDate="0" containsString="0" containsBlank="1"/>
    </cacheField>
    <cacheField name="Phone_Number_7" numFmtId="0">
      <sharedItems containsString="0" containsBlank="1" containsNumber="1" containsInteger="1" minValue="1" maxValue="77"/>
    </cacheField>
    <cacheField name="Phone_Number_8" numFmtId="0">
      <sharedItems containsNonDate="0" containsString="0" containsBlank="1"/>
    </cacheField>
    <cacheField name="Phone_Number_9" numFmtId="0">
      <sharedItems containsBlank="1"/>
    </cacheField>
    <cacheField name="Settlement_Date" numFmtId="0">
      <sharedItems containsNonDate="0" containsString="0" containsBlank="1"/>
    </cacheField>
    <cacheField name="Settlement_Amount" numFmtId="0">
      <sharedItems containsNonDate="0" containsString="0" containsBlank="1"/>
    </cacheField>
    <cacheField name="Contact_No_From_Eclass" numFmtId="0">
      <sharedItems containsNonDate="0" containsString="0" containsBlank="1"/>
    </cacheField>
    <cacheField name="Installment_Amount" numFmtId="0">
      <sharedItems containsNonDate="0" containsString="0" containsBlank="1"/>
    </cacheField>
    <cacheField name="Installment_Date" numFmtId="0">
      <sharedItems containsNonDate="0" containsString="0" containsBlank="1"/>
    </cacheField>
    <cacheField name="Case_Type" numFmtId="0">
      <sharedItems containsBlank="1"/>
    </cacheField>
    <cacheField name="Case_Stage" numFmtId="0">
      <sharedItems containsBlank="1"/>
    </cacheField>
    <cacheField name="Case_No" numFmtId="0">
      <sharedItems containsBlank="1"/>
    </cacheField>
    <cacheField name="Case_Category_By" numFmtId="0">
      <sharedItems containsNonDate="0" containsString="0" containsBlank="1"/>
    </cacheField>
    <cacheField name="Case_Category_Against" numFmtId="0">
      <sharedItems containsNonDate="0" containsString="0" containsBlank="1"/>
    </cacheField>
    <cacheField name="Profile" numFmtId="0">
      <sharedItems containsBlank="1"/>
    </cacheField>
    <cacheField name="Employer_Type" numFmtId="0">
      <sharedItems containsString="0" containsBlank="1" containsNumber="1" containsInteger="1" minValue="4" maxValue="101196"/>
    </cacheField>
    <cacheField name="Address_1" numFmtId="0">
      <sharedItems containsBlank="1"/>
    </cacheField>
    <cacheField name="Address_2" numFmtId="0">
      <sharedItems containsBlank="1"/>
    </cacheField>
    <cacheField name="Address_3" numFmtId="0">
      <sharedItems containsBlank="1"/>
    </cacheField>
    <cacheField name="Address_4" numFmtId="0">
      <sharedItems containsBlank="1"/>
    </cacheField>
    <cacheField name="Address_5" numFmtId="0">
      <sharedItems containsBlank="1"/>
    </cacheField>
    <cacheField name="Address_6" numFmtId="0">
      <sharedItems containsBlank="1"/>
    </cacheField>
    <cacheField name="Address_7" numFmtId="0">
      <sharedItems containsBlank="1"/>
    </cacheField>
    <cacheField name="Address_8" numFmtId="0">
      <sharedItems containsString="0" containsBlank="1" containsNumber="1" containsInteger="1" minValue="5582047" maxValue="169437089"/>
    </cacheField>
    <cacheField name="Address_9" numFmtId="0">
      <sharedItems containsBlank="1"/>
    </cacheField>
    <cacheField name="Address_10" numFmtId="0">
      <sharedItems containsBlank="1"/>
    </cacheField>
    <cacheField name="MSME Code" numFmtId="0">
      <sharedItems containsBlank="1"/>
    </cacheField>
    <cacheField name="MSME Description" numFmtId="0">
      <sharedItems containsBlank="1"/>
    </cacheField>
    <cacheField name="MSME Category"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iket Associates" refreshedDate="44683.510894560182" createdVersion="5" refreshedVersion="5" minRefreshableVersion="3" recordCount="34">
  <cacheSource type="worksheet">
    <worksheetSource ref="A1:FY35" sheet="live"/>
  </cacheSource>
  <cacheFields count="181">
    <cacheField name="LOAN_NO" numFmtId="0">
      <sharedItems/>
    </cacheField>
    <cacheField name="UCIC" numFmtId="0">
      <sharedItems containsSemiMixedTypes="0" containsString="0" containsNumber="1" containsInteger="1" minValue="5582047" maxValue="169437089"/>
    </cacheField>
    <cacheField name="Sub Product" numFmtId="0">
      <sharedItems/>
    </cacheField>
    <cacheField name="LOCATION" numFmtId="0">
      <sharedItems/>
    </cacheField>
    <cacheField name="FPR Name" numFmtId="0">
      <sharedItems/>
    </cacheField>
    <cacheField name="Group" numFmtId="0">
      <sharedItems/>
    </cacheField>
    <cacheField name="Group name" numFmtId="0">
      <sharedItems/>
    </cacheField>
    <cacheField name="CAPS ID" numFmtId="0">
      <sharedItems/>
    </cacheField>
    <cacheField name="NAME" numFmtId="0">
      <sharedItems/>
    </cacheField>
    <cacheField name="Cycle dt" numFmtId="0">
      <sharedItems containsSemiMixedTypes="0" containsString="0" containsNumber="1" containsInteger="1" minValue="1" maxValue="22"/>
    </cacheField>
    <cacheField name="Reg" numFmtId="0">
      <sharedItems containsBlank="1"/>
    </cacheField>
    <cacheField name="LOAN_NO2" numFmtId="0">
      <sharedItems/>
    </cacheField>
    <cacheField name="CUSTOMER_NAME" numFmtId="0">
      <sharedItems/>
    </cacheField>
    <cacheField name="%" numFmtId="2">
      <sharedItems containsSemiMixedTypes="0" containsString="0" containsNumber="1" minValue="4.8333264511535065E-2" maxValue="73.627114565523684"/>
    </cacheField>
    <cacheField name="Bucket" numFmtId="0">
      <sharedItems containsSemiMixedTypes="0" containsString="0" containsNumber="1" containsInteger="1" minValue="4" maxValue="6" count="3">
        <n v="4"/>
        <n v="5"/>
        <n v="6"/>
      </sharedItems>
    </cacheField>
    <cacheField name="TOT_PRIN_OS" numFmtId="0">
      <sharedItems containsSemiMixedTypes="0" containsString="0" containsNumber="1" minValue="5863" maxValue="2765980"/>
    </cacheField>
    <cacheField name="AREA" numFmtId="0">
      <sharedItems/>
    </cacheField>
    <cacheField name="FOS NAME" numFmtId="0">
      <sharedItems/>
    </cacheField>
    <cacheField name="Last month Status" numFmtId="0">
      <sharedItems/>
    </cacheField>
    <cacheField name="COUNT OF EMI" numFmtId="0">
      <sharedItems containsBlank="1" containsMixedTypes="1" containsNumber="1" containsInteger="1" minValue="1" maxValue="3"/>
    </cacheField>
    <cacheField name="PROJECTION" numFmtId="15">
      <sharedItems count="4">
        <s v="STAB"/>
        <s v="FLOW"/>
        <s v="RB"/>
        <s v="NOR"/>
      </sharedItems>
    </cacheField>
    <cacheField name="DATE" numFmtId="0">
      <sharedItems containsDate="1" containsBlank="1" containsMixedTypes="1" minDate="2022-04-11T00:00:00" maxDate="2022-04-26T00:00:00"/>
    </cacheField>
    <cacheField name="REMARKS" numFmtId="0">
      <sharedItems containsBlank="1"/>
    </cacheField>
    <cacheField name="PTP DATE" numFmtId="0">
      <sharedItems containsBlank="1" containsMixedTypes="1" containsNumber="1" containsInteger="1" minValue="11" maxValue="26"/>
    </cacheField>
    <cacheField name="TC CODE" numFmtId="0">
      <sharedItems count="6">
        <s v="PAID"/>
        <s v="NITP"/>
        <s v="CLB"/>
        <s v="PTP"/>
        <s v="NC"/>
        <s v="WANT SETTLEMENT"/>
      </sharedItems>
    </cacheField>
    <cacheField name="TC REMARKS" numFmtId="0">
      <sharedItems longText="1"/>
    </cacheField>
    <cacheField name="VISIT CODE" numFmtId="0">
      <sharedItems containsBlank="1"/>
    </cacheField>
    <cacheField name="VISIT REMARKS" numFmtId="0">
      <sharedItems longText="1"/>
    </cacheField>
    <cacheField name="PTP DATE2" numFmtId="0">
      <sharedItems containsNonDate="0" containsString="0" containsBlank="1"/>
    </cacheField>
    <cacheField name="CUST_MOBILE_NO" numFmtId="0">
      <sharedItems containsMixedTypes="1" containsNumber="1" containsInteger="1" minValue="7506342125" maxValue="9967944448"/>
    </cacheField>
    <cacheField name="LOAN_EMI" numFmtId="0">
      <sharedItems containsSemiMixedTypes="0" containsString="0" containsNumber="1" minValue="1300" maxValue="113935"/>
    </cacheField>
    <cacheField name="AMOUNT_OVERDUE" numFmtId="0">
      <sharedItems containsSemiMixedTypes="0" containsString="0" containsNumber="1" minValue="4430" maxValue="449828"/>
    </cacheField>
    <cacheField name="Bounce Charges" numFmtId="0">
      <sharedItems containsSemiMixedTypes="0" containsString="0" containsNumber="1" minValue="2950" maxValue="25960"/>
    </cacheField>
    <cacheField name="Overdue Charges" numFmtId="0">
      <sharedItems containsSemiMixedTypes="0" containsString="0" containsNumber="1" containsInteger="1" minValue="1638" maxValue="219710"/>
    </cacheField>
    <cacheField name="Other Charges" numFmtId="0">
      <sharedItems containsSemiMixedTypes="0" containsString="0" containsNumber="1" containsInteger="1" minValue="0" maxValue="3776"/>
    </cacheField>
    <cacheField name="Total Amount Due" numFmtId="0">
      <sharedItems containsSemiMixedTypes="0" containsString="0" containsNumber="1" minValue="26318" maxValue="685862.99"/>
    </cacheField>
    <cacheField name="TOT_INST_OS" numFmtId="0">
      <sharedItems containsSemiMixedTypes="0" containsString="0" containsNumber="1" containsInteger="1" minValue="1" maxValue="6"/>
    </cacheField>
    <cacheField name="DPD" numFmtId="0">
      <sharedItems containsSemiMixedTypes="0" containsString="0" containsNumber="1" containsInteger="1" minValue="100" maxValue="182"/>
    </cacheField>
    <cacheField name="NEW DPD" numFmtId="0">
      <sharedItems containsSemiMixedTypes="0" containsString="0" containsNumber="1" containsInteger="1" minValue="0" maxValue="211"/>
    </cacheField>
    <cacheField name="DPD RANGE" numFmtId="0">
      <sharedItems containsMixedTypes="1" containsNumber="1" containsInteger="1" minValue="6" maxValue="6"/>
    </cacheField>
    <cacheField name="Bucket2" numFmtId="0">
      <sharedItems containsSemiMixedTypes="0" containsString="0" containsNumber="1" containsInteger="1" minValue="4" maxValue="6"/>
    </cacheField>
    <cacheField name="Mar'22'22" numFmtId="0">
      <sharedItems containsSemiMixedTypes="0" containsString="0" containsNumber="1" containsInteger="1" minValue="4" maxValue="7"/>
    </cacheField>
    <cacheField name="ADD" numFmtId="0">
      <sharedItems containsSemiMixedTypes="0" containsString="0" containsNumber="1" containsInteger="1" minValue="1" maxValue="1"/>
    </cacheField>
    <cacheField name="COLL BKT" numFmtId="0">
      <sharedItems containsNonDate="0" containsString="0" containsBlank="1"/>
    </cacheField>
    <cacheField name="NET" numFmtId="0">
      <sharedItems containsSemiMixedTypes="0" containsString="0" containsNumber="1" containsInteger="1" minValue="5" maxValue="7"/>
    </cacheField>
    <cacheField name="ROLL RATES -RF / S / RB / N" numFmtId="0">
      <sharedItems/>
    </cacheField>
    <cacheField name="₹" numFmtId="0">
      <sharedItems containsBlank="1" containsMixedTypes="1" containsNumber="1" containsInteger="1" minValue="8583" maxValue="114000"/>
    </cacheField>
    <cacheField name="ODBC COLXN" numFmtId="0">
      <sharedItems containsString="0" containsBlank="1" containsNumber="1" containsInteger="1" minValue="0" maxValue="0"/>
    </cacheField>
    <cacheField name="RAAG_PAYMENT" numFmtId="0">
      <sharedItems containsBlank="1"/>
    </cacheField>
    <cacheField name="RECIPT DT :(OR DEPOSIT DT)" numFmtId="0">
      <sharedItems containsNonDate="0" containsDate="1" containsString="0" containsBlank="1" minDate="2022-03-14T00:00:00" maxDate="2022-05-01T00:00:00"/>
    </cacheField>
    <cacheField name="MODE OF PAYMENT  EG ( CHQ /DD/CASH/RTGS/ NEFT/AD/Transfer )" numFmtId="0">
      <sharedItems containsBlank="1"/>
    </cacheField>
    <cacheField name="REMARKS - EG: (CURRENT CLEAR/ AUTO DEBIT / RECON/MORAT ETC )  " numFmtId="0">
      <sharedItems containsBlank="1"/>
    </cacheField>
    <cacheField name="ER Clearance " numFmtId="0">
      <sharedItems containsBlank="1"/>
    </cacheField>
    <cacheField name="Narration" numFmtId="0">
      <sharedItems containsBlank="1"/>
    </cacheField>
    <cacheField name="Repossession" numFmtId="0">
      <sharedItems containsNonDate="0" containsString="0" containsBlank="1"/>
    </cacheField>
    <cacheField name="CUST_MOBILE_NO2" numFmtId="0">
      <sharedItems containsSemiMixedTypes="0" containsString="0" containsNumber="1" containsInteger="1" minValue="7387522448" maxValue="9975007816"/>
    </cacheField>
    <cacheField name="MODE_REPAYMENT" numFmtId="0">
      <sharedItems/>
    </cacheField>
    <cacheField name="MATURED CASES" numFmtId="0">
      <sharedItems containsBlank="1"/>
    </cacheField>
    <cacheField name="BRANCH_NAME" numFmtId="0">
      <sharedItems/>
    </cacheField>
    <cacheField name="MATURITY_DATE" numFmtId="0">
      <sharedItems containsDate="1" containsMixedTypes="1" minDate="2021-01-10T00:00:00" maxDate="2023-07-03T00:00:00"/>
    </cacheField>
    <cacheField name="NEW CASES" numFmtId="0">
      <sharedItems/>
    </cacheField>
    <cacheField name="RM NAME" numFmtId="0">
      <sharedItems containsBlank="1"/>
    </cacheField>
    <cacheField name="DISBURSAL AMOUNT" numFmtId="0">
      <sharedItems containsSemiMixedTypes="0" containsString="0" containsNumber="1" containsInteger="1" minValue="60000" maxValue="4300900"/>
    </cacheField>
    <cacheField name="Contact_Galaxy" numFmtId="0">
      <sharedItems containsNonDate="0" containsString="0" containsBlank="1"/>
    </cacheField>
    <cacheField name="Non Starter" numFmtId="0">
      <sharedItems containsBlank="1"/>
    </cacheField>
    <cacheField name="DEALER_NAME" numFmtId="0">
      <sharedItems containsBlank="1"/>
    </cacheField>
    <cacheField name="DMA_NAME" numFmtId="0">
      <sharedItems/>
    </cacheField>
    <cacheField name="DOB" numFmtId="0">
      <sharedItems containsDate="1" containsBlank="1" containsMixedTypes="1" minDate="1956-06-06T00:00:00" maxDate="1988-09-08T00:00:00"/>
    </cacheField>
    <cacheField name="Cust_Type" numFmtId="0">
      <sharedItems containsBlank="1"/>
    </cacheField>
    <cacheField name="Pan_No" numFmtId="0">
      <sharedItems containsNonDate="0" containsString="0" containsBlank="1"/>
    </cacheField>
    <cacheField name="CUST_MAILING_ADDR1" numFmtId="0">
      <sharedItems containsBlank="1"/>
    </cacheField>
    <cacheField name="CUST_MAILING_ADDR2" numFmtId="0">
      <sharedItems containsBlank="1"/>
    </cacheField>
    <cacheField name="CUST_MAILING_ADDR3" numFmtId="0">
      <sharedItems containsBlank="1"/>
    </cacheField>
    <cacheField name="CUST_MAILING_ADDR4" numFmtId="0">
      <sharedItems containsNonDate="0" containsString="0" containsBlank="1"/>
    </cacheField>
    <cacheField name="CUST_MAILING_CITY" numFmtId="0">
      <sharedItems containsBlank="1"/>
    </cacheField>
    <cacheField name="CUST_MAILING_PIN" numFmtId="0">
      <sharedItems containsString="0" containsBlank="1" containsNumber="1" containsInteger="1" minValue="400009" maxValue="421306"/>
    </cacheField>
    <cacheField name="ADDR1" numFmtId="0">
      <sharedItems/>
    </cacheField>
    <cacheField name="CUST_MAILING_PHONE1" numFmtId="0">
      <sharedItems containsString="0" containsBlank="1" containsNumber="1" containsInteger="1" minValue="212121" maxValue="21212121"/>
    </cacheField>
    <cacheField name="CUST_MAILING_PHONE2" numFmtId="0">
      <sharedItems containsNonDate="0" containsString="0" containsBlank="1"/>
    </cacheField>
    <cacheField name="CUST_MOBILE_NO3" numFmtId="0">
      <sharedItems containsString="0" containsBlank="1" containsNumber="1" containsInteger="1" minValue="7387522448" maxValue="9975007816"/>
    </cacheField>
    <cacheField name="ASSET_DESC" numFmtId="0">
      <sharedItems/>
    </cacheField>
    <cacheField name="MAKE" numFmtId="0">
      <sharedItems/>
    </cacheField>
    <cacheField name="MODEL" numFmtId="0">
      <sharedItems containsBlank="1"/>
    </cacheField>
    <cacheField name="ENGINE_NO" numFmtId="0">
      <sharedItems containsBlank="1" containsMixedTypes="1" containsNumber="1" containsInteger="1" minValue="871091" maxValue="871091"/>
    </cacheField>
    <cacheField name="CHASSIS_NO" numFmtId="0">
      <sharedItems containsBlank="1" containsMixedTypes="1" containsNumber="1" containsInteger="1" minValue="871091" maxValue="871091"/>
    </cacheField>
    <cacheField name="TENURE" numFmtId="0">
      <sharedItems containsSemiMixedTypes="0" containsString="0" containsNumber="1" containsInteger="1" minValue="31" maxValue="97"/>
    </cacheField>
    <cacheField name="DISBURSAL_DATE" numFmtId="0">
      <sharedItems containsDate="1" containsMixedTypes="1" minDate="2018-06-12T00:00:00" maxDate="2019-02-02T00:00:00"/>
    </cacheField>
    <cacheField name="CUST_ALT_ADDR1" numFmtId="0">
      <sharedItems containsBlank="1"/>
    </cacheField>
    <cacheField name="CUST_ALT_ADDR2" numFmtId="0">
      <sharedItems containsBlank="1"/>
    </cacheField>
    <cacheField name="CUST_ALT_ADDR3" numFmtId="0">
      <sharedItems containsBlank="1"/>
    </cacheField>
    <cacheField name="CUST_ALT_ADDR4" numFmtId="0">
      <sharedItems containsNonDate="0" containsString="0" containsBlank="1"/>
    </cacheField>
    <cacheField name="CUST_ALT_CITY" numFmtId="0">
      <sharedItems containsBlank="1"/>
    </cacheField>
    <cacheField name="CUST_ALT_PIN" numFmtId="0">
      <sharedItems containsString="0" containsBlank="1" containsNumber="1" containsInteger="1" minValue="400011" maxValue="440034"/>
    </cacheField>
    <cacheField name="CUST_ALT_PHONE1" numFmtId="0">
      <sharedItems containsString="0" containsBlank="1" containsNumber="1" containsInteger="1" minValue="212121" maxValue="21212121"/>
    </cacheField>
    <cacheField name="CUST_ALT_PHONE2" numFmtId="0">
      <sharedItems containsNonDate="0" containsString="0" containsBlank="1"/>
    </cacheField>
    <cacheField name="CUST_ALT_MOBILE" numFmtId="0">
      <sharedItems containsString="0" containsBlank="1" containsNumber="1" containsInteger="1" minValue="7387522448" maxValue="9975007816"/>
    </cacheField>
    <cacheField name="COAPP_NAME" numFmtId="0">
      <sharedItems containsBlank="1"/>
    </cacheField>
    <cacheField name="COAPP_ADDR1" numFmtId="0">
      <sharedItems containsBlank="1"/>
    </cacheField>
    <cacheField name="COAPP_ADDR2" numFmtId="0">
      <sharedItems containsBlank="1"/>
    </cacheField>
    <cacheField name="COAPP_ADDR3" numFmtId="0">
      <sharedItems containsBlank="1"/>
    </cacheField>
    <cacheField name="COAPP_ADDR4" numFmtId="0">
      <sharedItems containsNonDate="0" containsString="0" containsBlank="1"/>
    </cacheField>
    <cacheField name="COAPP_CITY" numFmtId="0">
      <sharedItems containsBlank="1"/>
    </cacheField>
    <cacheField name="COAPP_PIN" numFmtId="0">
      <sharedItems containsString="0" containsBlank="1" containsNumber="1" containsInteger="1" minValue="400009" maxValue="421306"/>
    </cacheField>
    <cacheField name="COAPP_PHONE1" numFmtId="0">
      <sharedItems containsString="0" containsBlank="1" containsNumber="1" containsInteger="1" minValue="212121" maxValue="23711428"/>
    </cacheField>
    <cacheField name="COAPP_PHONE2" numFmtId="0">
      <sharedItems containsNonDate="0" containsString="0" containsBlank="1"/>
    </cacheField>
    <cacheField name="COAPP_MOBILE" numFmtId="0">
      <sharedItems containsString="0" containsBlank="1" containsNumber="1" containsInteger="1" minValue="7045511603" maxValue="9975007816"/>
    </cacheField>
    <cacheField name="Employer Name " numFmtId="0">
      <sharedItems containsBlank="1"/>
    </cacheField>
    <cacheField name="EMP_ADDR1" numFmtId="0">
      <sharedItems containsBlank="1"/>
    </cacheField>
    <cacheField name="EMP_ADDR2" numFmtId="0">
      <sharedItems containsBlank="1"/>
    </cacheField>
    <cacheField name="EMP_ADDR3" numFmtId="0">
      <sharedItems containsBlank="1"/>
    </cacheField>
    <cacheField name="EMP_ADDR4" numFmtId="0">
      <sharedItems containsNonDate="0" containsString="0" containsBlank="1"/>
    </cacheField>
    <cacheField name="EMP_CITY" numFmtId="0">
      <sharedItems containsBlank="1"/>
    </cacheField>
    <cacheField name="EMP_PIN" numFmtId="0">
      <sharedItems containsString="0" containsBlank="1" containsNumber="1" containsInteger="1" minValue="400065" maxValue="421306"/>
    </cacheField>
    <cacheField name="EMP_PHONE1" numFmtId="0">
      <sharedItems containsString="0" containsBlank="1" containsNumber="1" containsInteger="1" minValue="212121" maxValue="21212121"/>
    </cacheField>
    <cacheField name="EMP_PHONE2" numFmtId="0">
      <sharedItems containsNonDate="0" containsString="0" containsBlank="1"/>
    </cacheField>
    <cacheField name="EMP_MOBILE" numFmtId="0">
      <sharedItems containsString="0" containsBlank="1" containsNumber="1" containsInteger="1" minValue="7387522448" maxValue="9975007816"/>
    </cacheField>
    <cacheField name="Last Due Date" numFmtId="22">
      <sharedItems containsSemiMixedTypes="0" containsNonDate="0" containsDate="1" containsString="0" minDate="2021-10-01T00:00:00" maxDate="2021-12-23T00:00:00"/>
    </cacheField>
    <cacheField name="Customer_Segmentation" numFmtId="0">
      <sharedItems/>
    </cacheField>
    <cacheField name="Service Segment" numFmtId="0">
      <sharedItems/>
    </cacheField>
    <cacheField name="Allocated By User ID" numFmtId="0">
      <sharedItems/>
    </cacheField>
    <cacheField name="Allocated to User ID" numFmtId="0">
      <sharedItems containsSemiMixedTypes="0" containsString="0" containsNumber="1" containsInteger="1" minValue="447789" maxValue="447789"/>
    </cacheField>
    <cacheField name="Status" numFmtId="0">
      <sharedItems/>
    </cacheField>
    <cacheField name="Promo code" numFmtId="0">
      <sharedItems/>
    </cacheField>
    <cacheField name="Scheme" numFmtId="0">
      <sharedItems/>
    </cacheField>
    <cacheField name="Charges_DPD" numFmtId="0">
      <sharedItems containsSemiMixedTypes="0" containsString="0" containsNumber="1" containsInteger="1" minValue="149" maxValue="1509"/>
    </cacheField>
    <cacheField name="FPR_Details" numFmtId="0">
      <sharedItems/>
    </cacheField>
    <cacheField name="Allocation Type" numFmtId="0">
      <sharedItems containsBlank="1"/>
    </cacheField>
    <cacheField name="Bounce Reason" numFmtId="0">
      <sharedItems/>
    </cacheField>
    <cacheField name="Bounce Date" numFmtId="22">
      <sharedItems containsSemiMixedTypes="0" containsNonDate="0" containsDate="1" containsString="0" minDate="2021-10-04T00:00:00" maxDate="2022-04-03T00:00:00"/>
    </cacheField>
    <cacheField name="Escalation" numFmtId="0">
      <sharedItems/>
    </cacheField>
    <cacheField name="Count_of_Enablers" numFmtId="0">
      <sharedItems containsBlank="1"/>
    </cacheField>
    <cacheField name="New_Book" numFmtId="0">
      <sharedItems containsBlank="1"/>
    </cacheField>
    <cacheField name="Cibil_Watch" numFmtId="0">
      <sharedItems containsBlank="1"/>
    </cacheField>
    <cacheField name="Equifax-Experian" numFmtId="0">
      <sharedItems containsBlank="1"/>
    </cacheField>
    <cacheField name="Mega_Contact" numFmtId="0">
      <sharedItems containsBlank="1"/>
    </cacheField>
    <cacheField name="Internal_Connect_Plus" numFmtId="0">
      <sharedItems containsBlank="1"/>
    </cacheField>
    <cacheField name="I-Sampark" numFmtId="0">
      <sharedItems containsBlank="1"/>
    </cacheField>
    <cacheField name="Enabler_5" numFmtId="0">
      <sharedItems containsBlank="1"/>
    </cacheField>
    <cacheField name="Enabler_6" numFmtId="0">
      <sharedItems containsBlank="1"/>
    </cacheField>
    <cacheField name="Enabler_7" numFmtId="0">
      <sharedItems containsBlank="1"/>
    </cacheField>
    <cacheField name="Link_Acct_1" numFmtId="0">
      <sharedItems containsNonDate="0" containsString="0" containsBlank="1"/>
    </cacheField>
    <cacheField name="Link_Acct_2" numFmtId="0">
      <sharedItems containsNonDate="0" containsString="0" containsBlank="1"/>
    </cacheField>
    <cacheField name="Link_Acct_3" numFmtId="0">
      <sharedItems containsNonDate="0" containsString="0" containsBlank="1"/>
    </cacheField>
    <cacheField name="Link_Acct_4" numFmtId="0">
      <sharedItems containsNonDate="0" containsString="0" containsBlank="1"/>
    </cacheField>
    <cacheField name="Link_Acct_5" numFmtId="0">
      <sharedItems containsNonDate="0" containsString="0" containsBlank="1"/>
    </cacheField>
    <cacheField name="Last_Contacted_On" numFmtId="0">
      <sharedItems containsString="0" containsBlank="1" containsNumber="1" containsInteger="1" minValue="9137979990" maxValue="9892421015"/>
    </cacheField>
    <cacheField name="Last_Contacted_Date" numFmtId="0">
      <sharedItems containsDate="1" containsBlank="1" containsMixedTypes="1" minDate="2021-01-02T00:00:00" maxDate="2022-02-19T00:00:00"/>
    </cacheField>
    <cacheField name="Phone_Number_1" numFmtId="0">
      <sharedItems containsString="0" containsBlank="1" containsNumber="1" containsInteger="1" minValue="212121" maxValue="2.2281985792223699E+17"/>
    </cacheField>
    <cacheField name="Phone_Number_2" numFmtId="0">
      <sharedItems containsString="0" containsBlank="1" containsNumber="1" containsInteger="1" minValue="21212121" maxValue="5.5252824489415598E+18"/>
    </cacheField>
    <cacheField name="Phone_Number_3" numFmtId="0">
      <sharedItems containsString="0" containsBlank="1" containsNumber="1" containsInteger="1" minValue="21212121" maxValue="9967890099"/>
    </cacheField>
    <cacheField name="Phone_Number_4" numFmtId="0">
      <sharedItems containsString="0" containsBlank="1" containsNumber="1" containsInteger="1" minValue="982051370" maxValue="9820186659"/>
    </cacheField>
    <cacheField name="Phone_Number_5" numFmtId="0">
      <sharedItems containsNonDate="0" containsString="0" containsBlank="1"/>
    </cacheField>
    <cacheField name="Phone_Number_6" numFmtId="0">
      <sharedItems containsNonDate="0" containsString="0" containsBlank="1"/>
    </cacheField>
    <cacheField name="Phone_Number_7" numFmtId="0">
      <sharedItems containsString="0" containsBlank="1" containsNumber="1" containsInteger="1" minValue="1" maxValue="77"/>
    </cacheField>
    <cacheField name="Phone_Number_8" numFmtId="0">
      <sharedItems containsNonDate="0" containsString="0" containsBlank="1"/>
    </cacheField>
    <cacheField name="Phone_Number_9" numFmtId="0">
      <sharedItems containsBlank="1"/>
    </cacheField>
    <cacheField name="Settlement_Date" numFmtId="0">
      <sharedItems containsNonDate="0" containsString="0" containsBlank="1"/>
    </cacheField>
    <cacheField name="Settlement_Amount" numFmtId="0">
      <sharedItems containsNonDate="0" containsString="0" containsBlank="1"/>
    </cacheField>
    <cacheField name="Contact_No_From_Eclass" numFmtId="0">
      <sharedItems containsNonDate="0" containsString="0" containsBlank="1"/>
    </cacheField>
    <cacheField name="Installment_Amount" numFmtId="0">
      <sharedItems containsNonDate="0" containsString="0" containsBlank="1"/>
    </cacheField>
    <cacheField name="Installment_Date" numFmtId="0">
      <sharedItems containsNonDate="0" containsString="0" containsBlank="1"/>
    </cacheField>
    <cacheField name="Case_Type" numFmtId="0">
      <sharedItems containsBlank="1"/>
    </cacheField>
    <cacheField name="Case_Stage" numFmtId="0">
      <sharedItems containsBlank="1"/>
    </cacheField>
    <cacheField name="Case_No" numFmtId="0">
      <sharedItems containsBlank="1"/>
    </cacheField>
    <cacheField name="Case_Category_By" numFmtId="0">
      <sharedItems containsNonDate="0" containsString="0" containsBlank="1"/>
    </cacheField>
    <cacheField name="Case_Category_Against" numFmtId="0">
      <sharedItems containsNonDate="0" containsString="0" containsBlank="1"/>
    </cacheField>
    <cacheField name="Profile" numFmtId="0">
      <sharedItems containsBlank="1"/>
    </cacheField>
    <cacheField name="Employer_Type" numFmtId="0">
      <sharedItems containsString="0" containsBlank="1" containsNumber="1" containsInteger="1" minValue="4" maxValue="101196"/>
    </cacheField>
    <cacheField name="Address_1" numFmtId="0">
      <sharedItems containsBlank="1"/>
    </cacheField>
    <cacheField name="Address_2" numFmtId="0">
      <sharedItems containsBlank="1"/>
    </cacheField>
    <cacheField name="Address_3" numFmtId="0">
      <sharedItems containsBlank="1"/>
    </cacheField>
    <cacheField name="Address_4" numFmtId="0">
      <sharedItems containsBlank="1"/>
    </cacheField>
    <cacheField name="Address_5" numFmtId="0">
      <sharedItems containsBlank="1"/>
    </cacheField>
    <cacheField name="Address_6" numFmtId="0">
      <sharedItems containsBlank="1"/>
    </cacheField>
    <cacheField name="Address_7" numFmtId="0">
      <sharedItems containsBlank="1"/>
    </cacheField>
    <cacheField name="Address_8" numFmtId="0">
      <sharedItems containsString="0" containsBlank="1" containsNumber="1" containsInteger="1" minValue="5582047" maxValue="169437089"/>
    </cacheField>
    <cacheField name="Address_9" numFmtId="0">
      <sharedItems containsBlank="1"/>
    </cacheField>
    <cacheField name="Address_10" numFmtId="0">
      <sharedItems containsBlank="1"/>
    </cacheField>
    <cacheField name="MSME Code" numFmtId="0">
      <sharedItems containsBlank="1"/>
    </cacheField>
    <cacheField name="MSME Description" numFmtId="0">
      <sharedItems containsBlank="1"/>
    </cacheField>
    <cacheField name="MSME Category"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s v="LVTNE00038810501"/>
    <n v="162952873"/>
    <s v="CV"/>
    <s v="THANE"/>
    <s v="PRITAM"/>
    <s v="Retail"/>
    <s v="AMIR  TRADERS"/>
    <s v="AG204762"/>
    <s v="Aniket Associates"/>
    <n v="22"/>
    <s v="MH04JU8107"/>
    <s v="LVTNE00038810501"/>
    <s v="AMIR  TRADERS"/>
    <n v="16.231551735788663"/>
    <x v="0"/>
    <n v="1968946"/>
    <s v="MIRA ROAD"/>
    <s v="RAHUL INGALE"/>
    <s v="STAB"/>
    <n v="1"/>
    <s v="STAB"/>
    <m/>
    <s v="Customer wants to settle the account "/>
    <s v=" "/>
    <s v="PAID"/>
    <s v="Called on customer number 8169928611 customer said I want to settle the account I have already spoken with the authority person "/>
    <s v="WANT SETT"/>
    <s v="4/12/2022 Visited at customer ress address customer said I want settlement Visited ta customer ress address customer said I will pay the emi either pay the settlement amount till 25th April Visited at customer ress address customer paid 1 emi "/>
    <m/>
    <n v="8169928611"/>
    <n v="63353"/>
    <n v="314678"/>
    <n v="6490"/>
    <n v="52374"/>
    <n v="0"/>
    <n v="373542"/>
    <n v="5"/>
    <n v="130"/>
    <n v="129"/>
    <s v="4-5"/>
    <n v="5"/>
    <n v="5"/>
    <n v="1"/>
    <m/>
    <n v="6"/>
    <x v="0"/>
    <n v="63364"/>
    <n v="0"/>
    <s v="NA"/>
    <d v="2022-04-26T00:00:00"/>
    <s v="ONLINE"/>
    <s v="NA"/>
    <s v="NA"/>
    <s v="NA"/>
    <m/>
    <n v="8169928611"/>
    <s v="E"/>
    <m/>
    <s v="THANE"/>
    <s v="22/10/2024"/>
    <s v="  "/>
    <s v="Ganesh Raigude"/>
    <n v="2820517"/>
    <m/>
    <m/>
    <s v="AUTOMOTIVE MANUFACTURERS PVT LTD-MUMBAI"/>
    <s v="VAKIL M HASHMI"/>
    <d v="1996-07-11T00:00:00"/>
    <s v="E"/>
    <m/>
    <s v="ROOM NO 84 BEHIND VITTHAL MANDIR"/>
    <s v="KASHIMIRA MIRA ROAD E"/>
    <s v="OPP BMS ENGLISH HIGH SCHOOL "/>
    <m/>
    <s v="THANE"/>
    <n v="401107"/>
    <s v="ROOM NO 84 BEHIND VITTHAL MANDIR,KASHIMIRA MIRA ROAD E,OPP BMS ENGLISH HIGH SCHOOL ,,THANE,401107"/>
    <n v="21212121"/>
    <m/>
    <n v="8169928611"/>
    <s v="AL 2518"/>
    <s v="AL 2518"/>
    <s v="AL 2518"/>
    <s v="JWPZ155555"/>
    <s v="MB1HTDHD2KPJG6494"/>
    <n v="66"/>
    <s v="29/03/2019"/>
    <s v="ROOM NO 84 BEHIND VITTHAL MANDIR"/>
    <s v="KASHIMIRA MIRA ROAD E"/>
    <s v="OPP BMS ENGLISH HIGH SCHOOL "/>
    <m/>
    <s v="THANE"/>
    <n v="401107"/>
    <n v="21212121"/>
    <m/>
    <n v="8169928611"/>
    <s v="ZIAUDDIN  MOHIUDDIN SYED"/>
    <s v="ROOM NO 84 KASHIMIRA ROAD"/>
    <s v="OPP BMS SCHOOL "/>
    <s v="KASHIMIRA THANE"/>
    <m/>
    <s v="THANE"/>
    <n v="401107"/>
    <n v="21212121"/>
    <m/>
    <n v="8169935830"/>
    <m/>
    <s v="ROOM NO 84 BEHIND VITTHAL MANDIR"/>
    <s v="KASHIMIRA MIRA ROAD E"/>
    <s v="OPP BMS ENGLISH HIGH SCHOOL "/>
    <m/>
    <s v="THANE"/>
    <n v="401107"/>
    <n v="21212121"/>
    <m/>
    <n v="8169928611"/>
    <d v="2021-11-22T00:00:00"/>
    <s v="General Banking"/>
    <s v="General Banking"/>
    <s v="BOD ALLOCATION"/>
    <n v="447789"/>
    <s v="Delinquent"/>
    <s v="RETAIL CAPTIVE"/>
    <s v="COMMERCIAL VEHICLES-LOAN"/>
    <n v="338"/>
    <s v="404696 - Abhijit Manjrekar"/>
    <m/>
    <s v="INSUFFICIENT FUNDS-ECS"/>
    <d v="2022-03-22T00:00:00"/>
    <s v="N"/>
    <m/>
    <m/>
    <m/>
    <m/>
    <m/>
    <m/>
    <m/>
    <m/>
    <m/>
    <m/>
    <m/>
    <m/>
    <m/>
    <m/>
    <m/>
    <n v="9375475218"/>
    <d v="2021-12-24T00:00:00"/>
    <m/>
    <m/>
    <m/>
    <m/>
    <m/>
    <m/>
    <n v="3"/>
    <m/>
    <m/>
    <m/>
    <m/>
    <m/>
    <m/>
    <m/>
    <m/>
    <m/>
    <m/>
    <m/>
    <m/>
    <m/>
    <m/>
    <m/>
    <m/>
    <m/>
    <m/>
    <m/>
    <m/>
    <m/>
    <m/>
    <m/>
    <m/>
    <s v="OPSMLSER"/>
    <s v="SMALL SERVICE ENTERPRISE"/>
    <s v="SMALL SERVICE"/>
  </r>
  <r>
    <s v="UVTNE00041993192"/>
    <n v="162952873"/>
    <s v="CV"/>
    <s v="THANE"/>
    <s v="PRITAM"/>
    <s v="Retail"/>
    <s v="AMIR  TRADERS"/>
    <s v="AG204762"/>
    <s v="Aniket Associates"/>
    <n v="1"/>
    <s v="MH04JU8107TP"/>
    <s v="UVTNE00041993192"/>
    <s v="AMIR  TRADERS"/>
    <n v="7.5698380248602719"/>
    <x v="1"/>
    <n v="490240"/>
    <s v="MIRA ROAD"/>
    <s v="RAHUL INGALE"/>
    <s v="RF"/>
    <m/>
    <s v="RB"/>
    <m/>
    <s v="Customer wants settle the account this month amount of rs.2.30 lakh"/>
    <m/>
    <s v="CLB"/>
    <s v="Called on customer number 8169928611 customer said I want to settle the account I have already spoken with the authority person "/>
    <s v="WANT SETT"/>
    <s v="4/12/2022 Visited at customer ress address customer said I want settlement Visited at customer ress address customer said I will pay the emi either pay the settlement amount till 25th April"/>
    <m/>
    <n v="8169928611"/>
    <n v="15647"/>
    <n v="93882"/>
    <n v="3540"/>
    <n v="6578"/>
    <n v="0"/>
    <n v="104000"/>
    <n v="6"/>
    <n v="182"/>
    <n v="211"/>
    <n v="6"/>
    <n v="6"/>
    <n v="6"/>
    <n v="1"/>
    <m/>
    <n v="7"/>
    <x v="1"/>
    <s v="ECLG"/>
    <m/>
    <m/>
    <m/>
    <m/>
    <m/>
    <m/>
    <m/>
    <m/>
    <n v="8169928611"/>
    <s v="E"/>
    <m/>
    <s v="THANE"/>
    <d v="2024-01-09T00:00:00"/>
    <s v="  "/>
    <s v="Ganesh Raigude"/>
    <n v="490240"/>
    <m/>
    <s v="Non starter"/>
    <s v="PAYMENT TO CUSTOMER"/>
    <s v="DIRECT SALES TEAM"/>
    <d v="1996-07-11T00:00:00"/>
    <s v="E"/>
    <m/>
    <s v="ROOM NO 84 BEHIND VITTHAL MANDIR"/>
    <s v="KASHIMIRA MIRA ROAD E"/>
    <s v="OPP BMS ENGLISH HIGH SCHOOL "/>
    <m/>
    <s v="THANE"/>
    <n v="401107"/>
    <s v="ROOM NO 84 BEHIND VITTHAL MANDIR,KASHIMIRA MIRA ROAD E,OPP BMS ENGLISH HIGH SCHOOL ,,THANE,401107"/>
    <n v="21212121"/>
    <m/>
    <n v="8169928611"/>
    <s v="DUMMY FOR ECLGS"/>
    <s v="DUMMY FOR ECLGS"/>
    <s v="DUMMY FOR ECLGS"/>
    <s v="JWPZ155555"/>
    <s v="MB1HTDHD2KPJG6494"/>
    <n v="48"/>
    <s v="30/08/2020"/>
    <s v="ROOM NO 84 BEHIND VITTHAL MANDIR"/>
    <s v="KASHIMIRA MIRA ROAD E"/>
    <s v="OPP BMS ENGLISH HIGH SCHOOL "/>
    <m/>
    <s v="THANE"/>
    <n v="401107"/>
    <n v="21212121"/>
    <m/>
    <n v="8169928611"/>
    <s v="ZIAUDDIN  MOHIUDDIN SYED"/>
    <s v="ROOM NO 84 KASHIMIRA ROAD"/>
    <s v="OPP BMS SCHOOL "/>
    <s v="KASHIMIRA THANE"/>
    <m/>
    <s v="THANE"/>
    <n v="401107"/>
    <n v="21212121"/>
    <m/>
    <n v="8169935830"/>
    <m/>
    <s v="ROOM NO 84 BEHIND VITTHAL MANDIR"/>
    <s v="KASHIMIRA MIRA ROAD E"/>
    <s v="OPP BMS ENGLISH HIGH SCHOOL "/>
    <m/>
    <s v="THANE"/>
    <n v="401107"/>
    <n v="21212121"/>
    <m/>
    <n v="8169928611"/>
    <d v="2021-10-01T00:00:00"/>
    <s v="General Banking"/>
    <s v="General Banking"/>
    <s v="BOD ALLOCATION"/>
    <n v="447789"/>
    <s v="Delinquent"/>
    <s v="RETAIL CAPTIVE"/>
    <s v="ECLGS - CV"/>
    <n v="510"/>
    <s v="404696 - Abhijit Manjrekar"/>
    <m/>
    <s v="INSUFFICIENT FUNDS-ECS"/>
    <d v="2022-04-01T00:00:00"/>
    <s v="N"/>
    <m/>
    <m/>
    <m/>
    <m/>
    <m/>
    <m/>
    <m/>
    <m/>
    <m/>
    <m/>
    <m/>
    <m/>
    <m/>
    <m/>
    <m/>
    <n v="9819409999"/>
    <d v="2022-01-31T00:00:00"/>
    <m/>
    <m/>
    <m/>
    <m/>
    <m/>
    <m/>
    <n v="1"/>
    <m/>
    <m/>
    <m/>
    <m/>
    <m/>
    <m/>
    <m/>
    <m/>
    <m/>
    <m/>
    <m/>
    <m/>
    <m/>
    <m/>
    <m/>
    <m/>
    <m/>
    <m/>
    <m/>
    <m/>
    <m/>
    <m/>
    <m/>
    <m/>
    <m/>
    <m/>
    <m/>
  </r>
  <r>
    <s v="LVMUM00037646552"/>
    <n v="165456190"/>
    <s v="CV"/>
    <s v="MUMBAI"/>
    <s v="PRITAM"/>
    <s v="FTU"/>
    <s v="AMIT S SHARMA"/>
    <s v="AG204762"/>
    <s v="Aniket Associates"/>
    <n v="7"/>
    <s v="MH02ER5635"/>
    <s v="LVMUM00037646552"/>
    <s v="AMIT S SHARMA"/>
    <n v="1.0566543598892237"/>
    <x v="0"/>
    <n v="128176"/>
    <s v="ANDHERI"/>
    <s v="RAHUL INGALE"/>
    <s v="STAB"/>
    <s v=" "/>
    <s v="STAB"/>
    <m/>
    <m/>
    <s v=" "/>
    <s v="WANT SETTLEMENT"/>
    <s v="Called on customer number 8779803812 is ringing 2:44 PM called on customer number 8779803812 is ringing 2:44 PM called on customer number 8779803812 is decling the call Called on customer number 8779803812 is ringing 2:20 PM Called on customer number 8779803812 is ringing 2:20 PM Called on customer number 8779803812 is ringingCalled on customer number 8779803812 customer is busy with another call Called on customer number 8779803812 is ringing 1:00 PM called on customer number 8779803812 is ringing 1:11 PM Called on customer number 8779803812 is ringing Called on customer number 8779803812 customer wants settlement "/>
    <s v="WANT SETT"/>
    <s v="4/20/2022 Visited at customer ress address customer said I want settlement till 1.20 Lakh Rs Visited at cutomer ress address customer is going to pay the settlement amount of Rs 1.20 Lakh on 25th April Visited at customer ress address customer said till 27th April I will make the settlement amount payment "/>
    <m/>
    <n v="8779803812"/>
    <n v="9623"/>
    <n v="45381"/>
    <n v="11816"/>
    <n v="9239"/>
    <n v="0"/>
    <n v="66436"/>
    <n v="5"/>
    <n v="145"/>
    <n v="174"/>
    <s v="4-5"/>
    <n v="5"/>
    <n v="5"/>
    <n v="1"/>
    <m/>
    <n v="6"/>
    <x v="1"/>
    <m/>
    <m/>
    <m/>
    <m/>
    <m/>
    <m/>
    <m/>
    <m/>
    <m/>
    <n v="8779803812"/>
    <s v="A"/>
    <m/>
    <s v="MUMBAI"/>
    <d v="2023-07-02T00:00:00"/>
    <s v="  "/>
    <s v="Sushilkumar Bhot"/>
    <n v="345547"/>
    <m/>
    <m/>
    <s v="UNITECH AUTOMOBILES PVT. LTD.,MUMB"/>
    <s v="DIRECT SALES TEAM"/>
    <s v="27-02-1996"/>
    <s v="E"/>
    <m/>
    <s v="YOUNG COMMITTEE"/>
    <s v="GUNDAVLI TANK"/>
    <s v="SARVICES ROAD"/>
    <m/>
    <s v="MUMBAI"/>
    <n v="400069"/>
    <s v="YOUNG COMMITTEE,GUNDAVLI TANK,SARVICES ROAD,,MUMBAI,400069"/>
    <n v="21212121"/>
    <m/>
    <n v="8779803812"/>
    <s v="ACE GOLD"/>
    <s v="TATA ACE"/>
    <s v="TATA ACE"/>
    <s v="275IDI07FRYS94500"/>
    <s v="MAT445075JYF15949"/>
    <n v="51"/>
    <s v="31/07/2018"/>
    <s v="YOUNG COMMITTEE"/>
    <s v="GUNDAVLI TANK"/>
    <s v="SARVICES ROAD"/>
    <m/>
    <s v="MUMBAI"/>
    <n v="400069"/>
    <n v="21212121"/>
    <m/>
    <n v="8779803812"/>
    <s v="SATENDRA  SHARMA"/>
    <s v="YOUNG COMMITTEE"/>
    <s v="AZAD ROAD"/>
    <s v="GUNDAWALI GAONTHAN "/>
    <m/>
    <s v="MUMBAI"/>
    <n v="400069"/>
    <n v="21212121"/>
    <m/>
    <n v="9702836099"/>
    <s v="-"/>
    <s v="YOUNG COMMITTEE"/>
    <s v="GUNDAVLI TANK"/>
    <s v="SARVICES ROAD"/>
    <m/>
    <s v="MUMBAI"/>
    <n v="400069"/>
    <n v="21212121"/>
    <m/>
    <n v="8779803812"/>
    <d v="2021-11-07T00:00:00"/>
    <s v="Privilege Banking"/>
    <s v="Gold Standard"/>
    <s v="BOD ALLOCATION"/>
    <n v="447789"/>
    <s v="Delinquent"/>
    <s v="FTU- FIRST TIME BUYER (FTB)"/>
    <s v="COMMERCIAL VEHICLES-LOAN"/>
    <n v="1200"/>
    <s v="404696 - Abhijit Manjrekar"/>
    <m/>
    <s v="INSUFFICIENT FUNDS"/>
    <d v="2022-03-08T00:00:00"/>
    <s v="N"/>
    <s v="B"/>
    <s v="N"/>
    <s v="Y"/>
    <s v="INACTIVE"/>
    <s v="I"/>
    <s v="INACTIVE"/>
    <s v="ECS"/>
    <s v="N"/>
    <s v="NO"/>
    <s v="NO"/>
    <m/>
    <m/>
    <m/>
    <m/>
    <m/>
    <m/>
    <d v="2022-01-04T00:00:00"/>
    <m/>
    <m/>
    <m/>
    <m/>
    <m/>
    <m/>
    <n v="37"/>
    <m/>
    <m/>
    <m/>
    <m/>
    <m/>
    <m/>
    <m/>
    <m/>
    <m/>
    <m/>
    <m/>
    <m/>
    <m/>
    <m/>
    <m/>
    <m/>
    <m/>
    <m/>
    <m/>
    <m/>
    <m/>
    <m/>
    <s v="ECS"/>
    <s v="DIGITAL NASCENT"/>
    <s v="OPMCRSER"/>
    <s v="MICRO ENTERPRISE SER"/>
    <s v="MICRO SERVICE"/>
  </r>
  <r>
    <s v="LVTNE00040092421"/>
    <n v="153800615"/>
    <s v="CV"/>
    <s v="THANE"/>
    <s v="PRITAM"/>
    <s v="FTU"/>
    <s v="ANKIT V TRIPATHI"/>
    <s v="AG204762"/>
    <s v="Aniket Associates"/>
    <n v="1"/>
    <s v="MH04JU9378"/>
    <s v="LVTNE00040092421"/>
    <s v="ANKIT V TRIPATHI"/>
    <n v="9.6295476620603111"/>
    <x v="0"/>
    <n v="1168099"/>
    <s v="BHIWANDI"/>
    <s v="VIKRAM DHUMAL"/>
    <e v="#N/A"/>
    <n v="2"/>
    <s v="STAB"/>
    <d v="2022-04-25T00:00:00"/>
    <m/>
    <s v=" "/>
    <s v="PAID"/>
    <s v="Called on customer number 8076014125 is busy with  another call Called on customer number 8076014125 is busy with another call 12:46 PM Called on customer number 8076014125 is busy with another call Called on customer number 8076014125 is ringing 4:20 PM Called on customer number 8076014125 is ringingCalled on customer number 8076014125 customer said call back me after some time Im in the meeting Called on customer number 8076014125 is ringing 12:59 PM Called on customer number 8076014125 is ringingCalled on customer number 8076014125 I said to the customer that your cheque is been bounced then he said wait in today that I will solve the issue and make the payment Called on customer number 8076014125 customer said till 26th April I will make the payment "/>
    <m/>
    <s v="4/16/2022 Visited at customer ress address customer paid the 2 emi "/>
    <m/>
    <s v="8076014125  7385433906"/>
    <n v="33185"/>
    <n v="165774"/>
    <n v="12150"/>
    <n v="36859"/>
    <n v="0"/>
    <n v="214783"/>
    <n v="5"/>
    <n v="151"/>
    <n v="180"/>
    <s v="4-5"/>
    <n v="5"/>
    <n v="4"/>
    <n v="1"/>
    <m/>
    <n v="6"/>
    <x v="0"/>
    <n v="67000"/>
    <n v="0"/>
    <s v="NA"/>
    <d v="2022-04-16T00:00:00"/>
    <s v="CHQ "/>
    <s v="NA"/>
    <s v="NA"/>
    <s v="NA"/>
    <m/>
    <n v="8076014125"/>
    <s v="E"/>
    <m/>
    <s v="THANE"/>
    <n v="45663"/>
    <s v="  "/>
    <s v="Nilesh Kale"/>
    <n v="1456975"/>
    <m/>
    <m/>
    <m/>
    <s v="DIRECT SALES TEAM"/>
    <n v="34612"/>
    <s v="E"/>
    <m/>
    <s v="261 FLAT 201 2ND FL BLD A 1 ASHTAVINAYAK"/>
    <s v="RESIDENCY PURNA VILLAGE BHIWANDI"/>
    <m/>
    <m/>
    <s v="BHIWANDI"/>
    <n v="421302"/>
    <s v="261 FLAT 201 2ND FL BLD A 1 ASHTAVINAYAK,RESIDENCY PURNA VILLAGE BHIWANDI,,,BHIWANDI,421302"/>
    <n v="21212121"/>
    <m/>
    <n v="8076014125"/>
    <s v="LPT 1109"/>
    <s v="LPT 1109"/>
    <s v="LPT 1109"/>
    <s v="497TC41FPY822843"/>
    <s v="MAT508216K7F13902"/>
    <n v="64"/>
    <s v="30/07/2019"/>
    <s v="261 FLAT 201 2ND FL BLD A 1 ASHTAVINAYAK"/>
    <s v="RESIDENCY PURNA VILLAGE BHIWANDI"/>
    <m/>
    <m/>
    <s v="BHIWANDI"/>
    <n v="421302"/>
    <n v="21212121"/>
    <m/>
    <n v="8076014125"/>
    <s v="MANJU DEVI V TRIPATHI"/>
    <s v="261 FLAT 201 2ND FL BLD A 1 ASHTAVINAYAK"/>
    <s v="RESIDENCY PURNA VILLAGE BHIWANDI"/>
    <m/>
    <m/>
    <s v="BHIWANDI"/>
    <n v="421302"/>
    <n v="21212121"/>
    <m/>
    <n v="8420313965"/>
    <s v="POOJA LOGISTICS"/>
    <s v="261 FLAT 201 2ND FL BLD A 1 ASHTAVINAYAK"/>
    <s v="RESIDENCY PURNA VILLAGE BHIWANDI"/>
    <m/>
    <m/>
    <s v="BHIWANDI"/>
    <n v="421302"/>
    <n v="21212121"/>
    <m/>
    <n v="8076014125"/>
    <d v="2021-11-01T00:00:00"/>
    <s v="General Banking"/>
    <s v="General Banking"/>
    <s v="BOD ALLOCATION"/>
    <n v="447789"/>
    <s v="Delinquent"/>
    <s v="FTU- FIRST TIME BUYER (FTB)"/>
    <s v="COMMERCIAL VEHICLES-LOAN"/>
    <n v="810"/>
    <s v="404696 - Abhijit Manjrekar"/>
    <m/>
    <s v="INSUFFICIENT FUNDS-ECS"/>
    <d v="2022-04-01T00:00:00"/>
    <s v="N"/>
    <s v="B"/>
    <s v="N"/>
    <s v="Y"/>
    <s v="INACTIVE"/>
    <s v="I"/>
    <s v="INACTIVE"/>
    <s v="ECS"/>
    <s v="N"/>
    <s v="NO"/>
    <s v="NO"/>
    <m/>
    <m/>
    <m/>
    <m/>
    <m/>
    <m/>
    <m/>
    <m/>
    <m/>
    <m/>
    <m/>
    <m/>
    <m/>
    <m/>
    <m/>
    <m/>
    <m/>
    <m/>
    <m/>
    <m/>
    <m/>
    <m/>
    <m/>
    <m/>
    <m/>
    <m/>
    <m/>
    <m/>
    <s v="202PURNA THANE"/>
    <s v="202PURNA THANE"/>
    <s v="202PURNA THANE"/>
    <s v="202PURNA THANE"/>
    <m/>
    <m/>
    <m/>
    <n v="153800615"/>
    <s v="ECS"/>
    <s v="DIGITAL NASCENT"/>
    <s v="OPSMLSER"/>
    <s v="SMALL SERVICE ENTERPRISE"/>
    <s v="SMALL SERVICE"/>
  </r>
  <r>
    <s v="LVNMU00035720358"/>
    <n v="142186334"/>
    <s v="CV"/>
    <s v="NAVI MUMBAI"/>
    <s v="PRITAM"/>
    <s v="Retail"/>
    <s v="BALBHIM LODAGE"/>
    <s v="AG204762"/>
    <s v="Aniket Associates"/>
    <n v="22"/>
    <s v="BODY"/>
    <s v="LVNMU00035720358"/>
    <s v="BALBHIM SAMBHAJI LODAGE"/>
    <n v="4.8333264511535065E-2"/>
    <x v="0"/>
    <n v="5863"/>
    <s v="NERUL"/>
    <s v="SWAPNIL ETAM"/>
    <s v="RF"/>
    <s v=" "/>
    <s v="FLOW"/>
    <m/>
    <s v="Customer is not ready make the payment this month foreclosed the loan next month"/>
    <n v="26"/>
    <s v="PTP"/>
    <s v="Called on customer number 9967441827 is ringing 2:54 PM called on customer number 9967441827 is ringing Called on customer number 9967441827 is ringing 2:43 PM called on customer number 9967441827 is ringing Called on customer number 9967441827 is ringing 2:29 PM Called on customer number 9967441827 is ringing 2:32 PM Called on customer number 9326004849 is wrong number Called on customer number 9967441827 is ringing 2:37 PM Called on customer number 9967441827 is ringing Called on customer number 9967441827 is ringing Called on customer number 9967441827 customer said till 26 Th April I will pay the emi "/>
    <m/>
    <s v=""/>
    <m/>
    <s v="9967441827   9326004849"/>
    <n v="1300"/>
    <n v="4430"/>
    <n v="20086"/>
    <n v="1684"/>
    <n v="118"/>
    <n v="26318"/>
    <n v="3"/>
    <n v="130"/>
    <n v="159"/>
    <s v="4-5"/>
    <n v="5"/>
    <n v="5"/>
    <n v="1"/>
    <m/>
    <n v="6"/>
    <x v="1"/>
    <m/>
    <m/>
    <m/>
    <m/>
    <m/>
    <m/>
    <m/>
    <m/>
    <m/>
    <n v="9967441827"/>
    <s v="E"/>
    <s v="Y"/>
    <s v="NAVI MUMBAI"/>
    <s v="22/01/2022"/>
    <s v="  "/>
    <s v="AVINESH SINGH-282855"/>
    <n v="60000"/>
    <m/>
    <m/>
    <s v="PAYMENT TO CUSTOMER"/>
    <s v="JITENDRA KUMAR P MISHRA"/>
    <s v="25-06-1977"/>
    <s v="E"/>
    <m/>
    <s v="PLOT NO 36 ROOM NO 01"/>
    <s v="TATYA NAIK MARG NEAR BANK OF BARODA"/>
    <s v="SECTOR 01 SHIRVANE GAON"/>
    <m/>
    <s v="NAVI MUMBAI"/>
    <n v="400706"/>
    <s v="PLOT NO 36 ROOM NO 01,TATYA NAIK MARG NEAR BANK OF BARODA,SECTOR 01 SHIRVANE GAON,,NAVI MUMBAI,400706"/>
    <n v="21212121"/>
    <m/>
    <n v="9967441827"/>
    <s v="LPT 1615 BODY"/>
    <s v="LPT 1615"/>
    <s v="LPT 1615"/>
    <s v="DUMMY"/>
    <s v="DUMMY"/>
    <n v="48"/>
    <s v="29/05/2017"/>
    <s v="HIPPALGAON TQ AHEMADPUR"/>
    <s v="DIST LATUR 413515"/>
    <m/>
    <m/>
    <s v="LATUR"/>
    <n v="413514"/>
    <n v="212121"/>
    <m/>
    <m/>
    <s v="DNYANOBA S LODAGE"/>
    <s v="PLOT NO 36 ROOM NO 1"/>
    <s v="TATYA NAIK MARK"/>
    <s v="NR BANK OF BARODA SECTOR 01"/>
    <m/>
    <s v="NAVI MUMBAI"/>
    <n v="400706"/>
    <n v="21212121"/>
    <m/>
    <n v="9321617234"/>
    <s v="SHREEJI TRANSPORT"/>
    <s v="PLOT NO 36 ROOM NO 01"/>
    <s v="TATYA NAIK MARG NEAR BANK OF BARODA"/>
    <s v="SECTOR 01 SHIRVANE GAON"/>
    <m/>
    <s v="NAVI MUMBAI"/>
    <n v="400706"/>
    <n v="21212121"/>
    <m/>
    <n v="9967441827"/>
    <d v="2021-11-22T00:00:00"/>
    <s v="General Banking"/>
    <s v="General Banking"/>
    <s v="BOD ALLOCATION"/>
    <n v="447789"/>
    <s v="Delinquent"/>
    <s v="RETAIL 2 TO 5"/>
    <s v="COMMERCIAL VEHICLE-BODY CASES"/>
    <n v="1509"/>
    <s v="404696 - Abhijit Manjrekar"/>
    <m/>
    <s v="INSUFFICIENT FUNDS-ECS"/>
    <d v="2022-01-22T00:00:00"/>
    <s v="N"/>
    <s v="B"/>
    <s v="N"/>
    <s v="Y"/>
    <s v="INACTIVE"/>
    <s v="I"/>
    <s v="INACTIVE"/>
    <s v="ECS"/>
    <s v="Y"/>
    <s v="NO"/>
    <s v="NO"/>
    <m/>
    <m/>
    <m/>
    <m/>
    <m/>
    <m/>
    <m/>
    <m/>
    <m/>
    <m/>
    <m/>
    <m/>
    <m/>
    <m/>
    <m/>
    <m/>
    <m/>
    <m/>
    <m/>
    <m/>
    <m/>
    <m/>
    <m/>
    <m/>
    <m/>
    <m/>
    <s v="VERY HIGH"/>
    <n v="100491"/>
    <s v="HIPPALGOAN TQ AHMEDPUR DIST LATUR 413515"/>
    <s v="HIPPALGOAN TQ AHMEDPUR DIST LATUR 413515"/>
    <s v="HIPPALGOAN TQ AHMEDPUR DIST LATUR 413515"/>
    <s v="HIPPALGOAN TQ AHMEDPUR DIST LATUR 413515"/>
    <m/>
    <m/>
    <m/>
    <n v="142186334"/>
    <s v="ECS"/>
    <s v="DIGITAL NASCENT"/>
    <m/>
    <m/>
    <m/>
  </r>
  <r>
    <s v="LVTNE00038427479"/>
    <n v="8334916"/>
    <s v="CV"/>
    <s v="THANE"/>
    <s v="PRITAM"/>
    <s v="Retail"/>
    <s v="D&amp;P ENTERPRISES"/>
    <s v="AG204762"/>
    <s v="Aniket Associates"/>
    <n v="1"/>
    <s v="BODY"/>
    <s v="LVTNE00038427479"/>
    <s v="D&amp;P ENTERPRISES"/>
    <n v="0.54753518033892823"/>
    <x v="0"/>
    <n v="66418"/>
    <s v="VASAI"/>
    <s v="RAHUL INGALE"/>
    <e v="#N/A"/>
    <s v=" "/>
    <s v="RB"/>
    <d v="2022-04-21T00:00:00"/>
    <m/>
    <s v=" "/>
    <s v="NC"/>
    <s v="Called on customer number 9860335611 is switched off 2:55 PM called on customer number 9860335611 is switched offCalled on customer number 9860335611 is switched off 2:32 PM Called on customer number 9860335611 is switched offCalled on customer number 9860335611 is switched off 2:38 PM Called on customer number 7977031117 is wrong number Called on customer number 9860335611 is switched off Called on customer number 9860335611 is switched off Called on customer number 9860335611 is switched off Called on customer number 9860335611 is switched off 10:46 AM Called on customer number 9860335611 is switched off Called on customer number 9860335611 is switched offCalled on customer number 9860335611 is switched off"/>
    <m/>
    <s v=""/>
    <m/>
    <s v="9860335611  7977031117"/>
    <n v="5601"/>
    <n v="27580"/>
    <n v="2950"/>
    <n v="1638"/>
    <n v="0"/>
    <n v="32168"/>
    <n v="5"/>
    <n v="151"/>
    <n v="180"/>
    <s v="4-5"/>
    <n v="5"/>
    <n v="4"/>
    <n v="1"/>
    <m/>
    <n v="6"/>
    <x v="1"/>
    <m/>
    <m/>
    <m/>
    <m/>
    <m/>
    <m/>
    <m/>
    <m/>
    <m/>
    <n v="9860335611"/>
    <s v="E"/>
    <s v="Y"/>
    <s v="THANE"/>
    <d v="2022-01-08T00:00:00"/>
    <s v="  "/>
    <s v="Sushilkumar Bhot"/>
    <n v="200000"/>
    <m/>
    <m/>
    <s v="PAYMENT TO CUSTOMER"/>
    <s v="KAUSHIK PATEL"/>
    <m/>
    <s v="E"/>
    <m/>
    <s v="AT PO KHANIWADE TAL VASAI NATIONAL "/>
    <s v="HIGHWAY NO-8 KHANIWADE THANE "/>
    <m/>
    <m/>
    <s v="THANE"/>
    <n v="401303"/>
    <s v="AT PO KHANIWADE TAL VASAI NATIONAL ,HIGHWAY NO-8 KHANIWADE THANE ,,,THANE,401303"/>
    <n v="21212121"/>
    <m/>
    <n v="9860335611"/>
    <s v="LPT 1613 BODY"/>
    <s v="LPT 1613"/>
    <s v="LPT 1613"/>
    <s v="DUMMY"/>
    <s v="DUMMY"/>
    <n v="46"/>
    <d v="2019-02-01T00:00:00"/>
    <s v="AT PO KHANIWADE TAL VASAI NATIONAL "/>
    <s v="HIGHWAY NO-8 KHANIWADE THANE "/>
    <m/>
    <m/>
    <s v="THANE"/>
    <n v="401303"/>
    <n v="21212121"/>
    <m/>
    <n v="9860335611"/>
    <s v="PANKAJ JAYRAM TARE"/>
    <s v="HOUSE NO 497 KHANIWADE VIRAR (E)"/>
    <s v="THANE"/>
    <m/>
    <m/>
    <s v="THANE"/>
    <n v="401303"/>
    <n v="21212121"/>
    <m/>
    <n v="9860335611"/>
    <m/>
    <m/>
    <m/>
    <m/>
    <m/>
    <m/>
    <m/>
    <m/>
    <m/>
    <m/>
    <d v="2021-11-01T00:00:00"/>
    <s v="General Banking"/>
    <s v="General Banking"/>
    <s v="BOD ALLOCATION"/>
    <n v="447789"/>
    <s v="Delinquent"/>
    <s v="RETAIL 2 TO 5"/>
    <s v="COMMERCIAL VEHICLE-BODY CASES"/>
    <n v="149"/>
    <s v="404696 - Abhijit Manjrekar"/>
    <m/>
    <s v="INSUFFICIENT FUNDS-ECS"/>
    <d v="2022-04-01T00:00:00"/>
    <s v="N"/>
    <s v="B"/>
    <s v="N"/>
    <s v="N"/>
    <s v="INACTIVE"/>
    <s v="I"/>
    <s v="INACTIVE"/>
    <s v="ECS"/>
    <s v="Y"/>
    <s v="NO"/>
    <s v="NO"/>
    <m/>
    <m/>
    <m/>
    <m/>
    <m/>
    <m/>
    <d v="2021-12-24T00:00:00"/>
    <n v="21212121"/>
    <n v="9004267796"/>
    <n v="9820532929"/>
    <m/>
    <m/>
    <m/>
    <n v="8"/>
    <m/>
    <m/>
    <m/>
    <m/>
    <m/>
    <m/>
    <m/>
    <m/>
    <m/>
    <m/>
    <m/>
    <m/>
    <s v="VERY HIGH"/>
    <n v="100491"/>
    <m/>
    <m/>
    <m/>
    <m/>
    <m/>
    <m/>
    <m/>
    <m/>
    <s v="ECS"/>
    <s v="DIGITAL NASCENT"/>
    <s v="OPSMLSER"/>
    <s v="SMALL SERVICE ENTERPRISE"/>
    <s v="SMALL SERVICE"/>
  </r>
  <r>
    <s v="LVTNE00041278021"/>
    <n v="165337928"/>
    <s v="CV"/>
    <s v="THANE"/>
    <s v="PRITAM"/>
    <s v="Retail"/>
    <s v="DATTATRAY WAMAN BANGAR"/>
    <s v="AG204762"/>
    <s v="Aniket Associates"/>
    <n v="22"/>
    <s v="BODY"/>
    <s v="LVTNE00041278021"/>
    <s v="DATTATRAY WAMAN BANGAR"/>
    <n v="1.3862694172995875"/>
    <x v="0"/>
    <n v="168159.5"/>
    <s v="THANE"/>
    <s v="SWAPNIL ETAM"/>
    <e v="#N/A"/>
    <s v="SETT PAID"/>
    <s v="RB"/>
    <d v="2022-04-15T00:00:00"/>
    <s v="Customer is paying 3 emi on 15th April"/>
    <n v="26"/>
    <s v="PAID"/>
    <s v="Called on customer number 7506342125 customer said I will pay the emi till 15th April Called on customer number 7506342125 is ringing 12:55 PM Called on customer number 7506342125 is ringing Called on customer number7506342125 customer said I gave deposit the cheque in the bank till 20th April I will make the all dues payment"/>
    <s v="PTP"/>
    <s v="4/20/2022 Visited at customer ress address customer said till month end I will pay all the dues 4/16/2022 Visited at customer ress address customer said in next week I will make the payment Visited at customer ress address customer said in two weeks I will pay all the emi Visited at customer ress address customer has paid the settlement amount of Rs 1.10 Lakh"/>
    <m/>
    <n v="7506342125"/>
    <n v="4358"/>
    <n v="21786"/>
    <n v="7280"/>
    <n v="2180"/>
    <n v="0"/>
    <n v="31246"/>
    <n v="5"/>
    <n v="130"/>
    <n v="0"/>
    <s v="4-5"/>
    <n v="5"/>
    <n v="4"/>
    <n v="1"/>
    <m/>
    <n v="6"/>
    <x v="2"/>
    <n v="110200"/>
    <n v="0"/>
    <s v="NA"/>
    <d v="2022-04-26T00:00:00"/>
    <s v="ONLINE"/>
    <s v="NA"/>
    <s v="NA"/>
    <s v="NA"/>
    <m/>
    <n v="7506342125"/>
    <s v="E"/>
    <m/>
    <s v="THANE"/>
    <s v="22/10/2025"/>
    <s v="  "/>
    <s v="Sandeep Bhor"/>
    <n v="200000"/>
    <m/>
    <m/>
    <s v="PAYMENT TO CUSTOMER"/>
    <s v="PRATAP RAJARAM BHALERAO"/>
    <s v="13-01-1969"/>
    <s v="E"/>
    <m/>
    <s v="FLAT NO 201 RAVI ANAND HEIGHT"/>
    <s v="KUMBHARWADA"/>
    <s v="THANE EAST"/>
    <m/>
    <s v="THANE"/>
    <n v="400603"/>
    <s v="FLAT NO 201 RAVI ANAND HEIGHT,KUMBHARWADA,THANE EAST,,THANE,400603"/>
    <n v="21212121"/>
    <m/>
    <n v="7506342125"/>
    <s v="BODY"/>
    <s v="SIGNA 3518"/>
    <s v="SIGNA 3518"/>
    <s v="DUMMY"/>
    <s v="DUMMY"/>
    <n v="69"/>
    <s v="26/12/2019"/>
    <s v="FLAT NO 201 RAVI ANAND HEIGHT"/>
    <s v="KUMBHARWADA"/>
    <s v="THANE EAST"/>
    <m/>
    <s v="THANE"/>
    <n v="400603"/>
    <n v="21212121"/>
    <m/>
    <n v="7506342125"/>
    <s v="SANJANA D BANGAR"/>
    <s v="FLAT NO 201 RAVI ANAND HEIGHT"/>
    <s v="KUMBHARWADA"/>
    <s v="THANE EAST"/>
    <m/>
    <s v="THANE"/>
    <n v="400603"/>
    <n v="21212121"/>
    <m/>
    <n v="9967918624"/>
    <m/>
    <s v="FLAT NO 201 RAVI ANAND HEIGHT"/>
    <s v="KUMBHARWADA"/>
    <s v="THANE EAST"/>
    <m/>
    <s v="THANE"/>
    <n v="400603"/>
    <n v="21212121"/>
    <m/>
    <n v="7506342125"/>
    <d v="2021-11-22T00:00:00"/>
    <s v="Wealth Management"/>
    <s v="Wealth Standard"/>
    <s v="BOD ALLOCATION"/>
    <n v="447789"/>
    <s v="Delinquent"/>
    <s v="RETAIL 2 TO 5"/>
    <s v="COMMERCIAL VEHICLE-BODY CASES"/>
    <n v="750"/>
    <s v="404696 - Abhijit Manjrekar"/>
    <m/>
    <s v="INSUFFICIENT FUNDS-ECS"/>
    <d v="2022-03-22T00:00:00"/>
    <s v="N"/>
    <s v="B"/>
    <s v="N"/>
    <s v="Y"/>
    <s v="ACTIVE"/>
    <s v="I"/>
    <s v="INACTIVE"/>
    <s v="ECS"/>
    <s v="N"/>
    <s v="NO"/>
    <s v="NO"/>
    <m/>
    <m/>
    <m/>
    <m/>
    <m/>
    <m/>
    <d v="2022-02-08T00:00:00"/>
    <m/>
    <m/>
    <m/>
    <m/>
    <m/>
    <m/>
    <n v="77"/>
    <m/>
    <m/>
    <m/>
    <m/>
    <m/>
    <m/>
    <m/>
    <m/>
    <m/>
    <m/>
    <m/>
    <m/>
    <s v="HIGH"/>
    <n v="100491"/>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n v="165337928"/>
    <s v="ECS"/>
    <s v="DIGITAL NASCENT"/>
    <s v="OPSMLSER"/>
    <s v="SMALL SERVICE ENTERPRISE"/>
    <s v="SMALL SERVICE"/>
  </r>
  <r>
    <s v="UVMUM00041860706"/>
    <n v="161730316"/>
    <s v="CV"/>
    <s v="MUMBAI"/>
    <s v="PRITAM"/>
    <s v="Strategic"/>
    <s v="FARUK ABDUL AGAWAN"/>
    <s v="AG204762"/>
    <s v="Aniket Associates"/>
    <n v="1"/>
    <s v="GJ14Z0972"/>
    <s v="UVMUM00041860706"/>
    <s v="FARUK ABDUL AGAWAN"/>
    <n v="18.118074150482286"/>
    <x v="0"/>
    <n v="2197788"/>
    <s v="MALAD"/>
    <s v="RAHUL INGALE"/>
    <s v="RF"/>
    <s v="repo"/>
    <s v="FLOW"/>
    <m/>
    <s v="Customer  surrender the all vehicle.customer is hospitalised "/>
    <s v=" "/>
    <s v="NITP"/>
    <s v="Called on customer number 9833310548 incoming call not allowed Called on customer number 9833310548 incoming call not allowed Called on customer number 983331054 incoming call not allowed 12:46 PM  Called on customer number 9833310548 incoming call not allowed 1:00 PM Called on customer alternate number 9594707566 is invalid Called on customer number 9833310548 incoming call not allowedCalled on customer number 9833310548 incoming call not allowedCalled on customer number 9833310548 incoming call not allowedCalled on customer number 9833310548 incoming call not allowed"/>
    <s v="CLB"/>
    <s v="4/11/2022 Visited at customer ress address Customer  surrender the all vehicle.customer is hospitalised "/>
    <m/>
    <s v="9833310548   9594707566"/>
    <n v="73729"/>
    <n v="368573"/>
    <n v="6405"/>
    <n v="29134"/>
    <n v="0"/>
    <n v="404112"/>
    <n v="5"/>
    <n v="151"/>
    <n v="180"/>
    <s v="4-5"/>
    <n v="5"/>
    <n v="4"/>
    <n v="1"/>
    <m/>
    <n v="6"/>
    <x v="1"/>
    <s v="ECLG"/>
    <m/>
    <m/>
    <m/>
    <m/>
    <m/>
    <m/>
    <m/>
    <m/>
    <n v="9833310548"/>
    <s v="A"/>
    <m/>
    <s v="MUMBAI"/>
    <d v="2024-01-08T00:00:00"/>
    <s v="  "/>
    <m/>
    <n v="2310063"/>
    <m/>
    <m/>
    <s v="PAYMENT TO CUSTOMER"/>
    <s v="DIRECT SALES TEAM"/>
    <d v="1977-08-02T00:00:00"/>
    <s v="E"/>
    <m/>
    <s v="A 4 BAGE NOOR BUILDING"/>
    <s v="NEAR NOORANI MASJID"/>
    <s v="PATHAN WADI"/>
    <m/>
    <s v="MUMBAI"/>
    <n v="400097"/>
    <s v="A 4 BAGE NOOR BUILDING,NEAR NOORANI MASJID,PATHAN WADI,,MUMBAI,400097"/>
    <n v="21212121"/>
    <m/>
    <n v="9833310548"/>
    <s v="AL 1612"/>
    <s v="AL 1612"/>
    <m/>
    <m/>
    <m/>
    <n v="48"/>
    <s v="30/07/2020"/>
    <s v="A 4 BAGE NOOR BUILDING"/>
    <s v="NEAR NOORANI MASJID"/>
    <s v="PATHAN WADI"/>
    <m/>
    <s v="MUMBAI"/>
    <n v="400097"/>
    <n v="21212121"/>
    <m/>
    <n v="9833310548"/>
    <s v="RAHIM ABDUL AGWAN"/>
    <s v="BAUG NOOR BLDG ROOM NO 3"/>
    <s v="RANI SATI MARG"/>
    <s v="OPP NOORANI MASJID"/>
    <m/>
    <s v="MUMBAI"/>
    <n v="400097"/>
    <n v="21212121"/>
    <m/>
    <n v="9867271565"/>
    <s v="-"/>
    <s v="A 4 BAGE NOOR BUILDING"/>
    <s v="NEAR NOORANI MASJID"/>
    <s v="PATHAN WADI"/>
    <m/>
    <s v="MUMBAI"/>
    <n v="400097"/>
    <n v="21212121"/>
    <m/>
    <n v="9833310548"/>
    <d v="2021-11-01T00:00:00"/>
    <s v="General Banking"/>
    <s v="General Banking"/>
    <s v="BOD ALLOCATION"/>
    <n v="447789"/>
    <s v="Delinquent"/>
    <s v="STRATEGIC BUS OPERATOR"/>
    <s v="ECLGS - CV"/>
    <n v="328"/>
    <s v="404696 - Abhijit Manjrekar"/>
    <m/>
    <s v="INSUFFICIENT FUNDS"/>
    <d v="2022-04-02T00:00:00"/>
    <s v="N"/>
    <m/>
    <m/>
    <m/>
    <m/>
    <m/>
    <m/>
    <m/>
    <m/>
    <m/>
    <m/>
    <m/>
    <m/>
    <m/>
    <m/>
    <m/>
    <m/>
    <m/>
    <m/>
    <m/>
    <m/>
    <m/>
    <m/>
    <m/>
    <m/>
    <m/>
    <m/>
    <m/>
    <m/>
    <m/>
    <m/>
    <m/>
    <m/>
    <m/>
    <m/>
    <m/>
    <m/>
    <m/>
    <m/>
    <m/>
    <m/>
    <m/>
    <m/>
    <m/>
    <m/>
    <m/>
    <m/>
    <m/>
    <m/>
    <s v="OPMCRSER"/>
    <s v="MICRO ENTERPRISE SER"/>
    <s v="MICRO SERVICE"/>
  </r>
  <r>
    <s v="LVTNE00040180281"/>
    <n v="167256561"/>
    <s v="CV"/>
    <s v="THANE"/>
    <s v="PRITAM"/>
    <s v="FTU"/>
    <s v="ISHARAR  KADARI"/>
    <s v="AG204762"/>
    <s v="Aniket Associates"/>
    <n v="7"/>
    <s v="MH48BM3526"/>
    <s v="LVTNE00040180281"/>
    <s v="ISHARAR  KADARI"/>
    <n v="22.134874057252212"/>
    <x v="1"/>
    <n v="1433505"/>
    <s v="PALGHAR"/>
    <s v="RAHUL INGALE"/>
    <s v="RF"/>
    <s v=" "/>
    <s v="FLOW"/>
    <m/>
    <s v="Customer said vehicle is parked at police station said vehicle release this month after that clear the emi"/>
    <m/>
    <s v="CLB"/>
    <s v="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9 is ringing Called on customer number 0880622698 is ringing 2:25 PM Called on customer number 0880622698 is ringing Called on customer number 0880622698 is ringing "/>
    <m/>
    <s v=""/>
    <m/>
    <s v="9975007816 / 08806226989  Isharar Kadari"/>
    <n v="41783"/>
    <n v="250698"/>
    <n v="3540"/>
    <n v="20740"/>
    <n v="0"/>
    <n v="274978"/>
    <n v="6"/>
    <n v="176"/>
    <n v="205"/>
    <n v="6"/>
    <n v="6"/>
    <n v="5"/>
    <n v="1"/>
    <m/>
    <n v="7"/>
    <x v="1"/>
    <m/>
    <m/>
    <m/>
    <m/>
    <m/>
    <m/>
    <m/>
    <m/>
    <m/>
    <n v="9975007816"/>
    <s v="E"/>
    <m/>
    <s v="THANE"/>
    <d v="2025-07-07T00:00:00"/>
    <s v="  "/>
    <s v="Ganesh Raigude"/>
    <n v="1764336"/>
    <m/>
    <m/>
    <s v="UNITECH AUTOMOBILES PVT. LTD.,MUMB"/>
    <s v="VAKIL M HASHMI"/>
    <s v="25-01-1985"/>
    <s v="E"/>
    <m/>
    <s v="AT POST MANOR"/>
    <s v="VALEGAON ROAD"/>
    <s v="MANOR WALGAOV "/>
    <m/>
    <s v="PALGHAR"/>
    <n v="401403"/>
    <s v="AT POST MANOR,VALEGAON ROAD,MANOR WALGAOV ,,PALGHAR,401403"/>
    <n v="21212121"/>
    <m/>
    <n v="9975007816"/>
    <s v="ULTRA 1518"/>
    <s v="ULTRA 1518"/>
    <s v="ULTRA 1518"/>
    <s v="5LNGDICR17JRY510562"/>
    <s v="MAT764020J7K23104"/>
    <n v="70"/>
    <s v="31/07/2019"/>
    <s v="AT POST MANOR"/>
    <s v="VALEGAON ROAD"/>
    <s v="MANOR WALGAOV "/>
    <m/>
    <s v="PALGHAR"/>
    <n v="401403"/>
    <n v="21212121"/>
    <m/>
    <n v="9975007816"/>
    <s v="IRSHAD   KADARI"/>
    <s v="BEHIND N CHAFEKAR SCHOOL"/>
    <s v="MANOR"/>
    <s v="H VALEGAON ROAD"/>
    <m/>
    <s v="PALGHAR"/>
    <n v="401403"/>
    <n v="21212121"/>
    <m/>
    <n v="9960449969"/>
    <s v="-"/>
    <s v="AT POST MANOR"/>
    <s v="VALEGAON ROAD"/>
    <s v="MANOR WALGAOV "/>
    <m/>
    <s v="PALGHAR"/>
    <n v="401403"/>
    <n v="21212121"/>
    <m/>
    <n v="9975007816"/>
    <d v="2021-10-07T00:00:00"/>
    <s v="Privilege Banking"/>
    <s v="Gold Standard"/>
    <s v="BOD ALLOCATION"/>
    <n v="447789"/>
    <s v="Delinquent"/>
    <s v="FTU- FIRST TIME BUYER (FTB)"/>
    <s v="COMMERCIAL VEHICLES-LOAN"/>
    <n v="480"/>
    <s v="404696 - Abhijit Manjrekar"/>
    <m/>
    <s v="INSUFFICIENT FUNDS-ECS"/>
    <d v="2022-03-07T00:00:00"/>
    <s v="N"/>
    <s v="B"/>
    <s v="N"/>
    <s v="Y"/>
    <s v="INACTIVE"/>
    <s v="I"/>
    <s v="INACTIVE"/>
    <s v="ECS"/>
    <s v="Y"/>
    <s v="NO"/>
    <s v="NO"/>
    <m/>
    <m/>
    <m/>
    <m/>
    <m/>
    <m/>
    <d v="2022-02-24T00:00:00"/>
    <n v="2.2281985792223699E+17"/>
    <n v="21212121"/>
    <n v="9322198579"/>
    <m/>
    <m/>
    <m/>
    <n v="1"/>
    <m/>
    <m/>
    <m/>
    <m/>
    <m/>
    <m/>
    <m/>
    <m/>
    <m/>
    <m/>
    <m/>
    <m/>
    <s v="VERY HIGH"/>
    <n v="4"/>
    <s v="H NO 1091 DHUPONDA PADA PALGHAR MANOR MANOR PALGHAR"/>
    <s v="H NO 1091 DHUPONDA PADA PALGHAR MANOR MANOR PALGHAR"/>
    <s v="H NO 1091 DHUPONDA PADA PALGHAR MANOR MANOR PALGHAR"/>
    <s v="H NO 1091 DHUPONDA PADA PALGHAR MANOR MANOR PALGHAR"/>
    <m/>
    <m/>
    <m/>
    <n v="167256561"/>
    <s v="ECS"/>
    <s v="DIGITAL NASCENT"/>
    <s v="OPSMLSER"/>
    <s v="SMALL SERVICE ENTERPRISE"/>
    <s v="SMALL SERVICE"/>
  </r>
  <r>
    <s v="UVTNE00041848382"/>
    <n v="167256561"/>
    <s v="CV"/>
    <s v="THANE"/>
    <s v="PRITAM"/>
    <s v="FTU"/>
    <s v="ISHARAR  KADARI"/>
    <s v="AG204762"/>
    <s v="Aniket Associates"/>
    <n v="22"/>
    <s v="MH48BM3526"/>
    <s v="UVTNE00041848382"/>
    <s v="ISHARAR  KADARI"/>
    <n v="4.8625678489041553"/>
    <x v="1"/>
    <n v="314911"/>
    <s v="PALGHAR"/>
    <s v="RAHUL INGALE"/>
    <s v="RF"/>
    <m/>
    <s v="FLOW"/>
    <m/>
    <s v="Customer said vehicle is parked at police station said vehicle release this month after that clear the emi"/>
    <m/>
    <s v="CLB"/>
    <s v="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 is ringing "/>
    <s v="Called on customer number 0880622698 is ringing "/>
    <s v=""/>
    <m/>
    <n v="8806226989"/>
    <n v="10565"/>
    <n v="61353"/>
    <n v="3540"/>
    <n v="3334"/>
    <n v="0"/>
    <n v="68227"/>
    <n v="6"/>
    <n v="161"/>
    <n v="190"/>
    <n v="6"/>
    <n v="6"/>
    <n v="5"/>
    <n v="1"/>
    <m/>
    <n v="7"/>
    <x v="1"/>
    <s v="ECLG"/>
    <m/>
    <m/>
    <m/>
    <m/>
    <m/>
    <m/>
    <m/>
    <m/>
    <n v="8806226989"/>
    <s v="E"/>
    <m/>
    <s v="THANE"/>
    <s v="22/07/2024"/>
    <s v="  "/>
    <s v="Ganesh Raigude"/>
    <n v="331000"/>
    <m/>
    <m/>
    <s v="PAYMENT TO CUSTOMER"/>
    <s v="DIRECT SALES TEAM"/>
    <s v="25-01-1985"/>
    <s v="E"/>
    <m/>
    <s v="H NO 1091 DHUPONDA PADA PALGHAR"/>
    <s v="MANOR"/>
    <s v="MANOR"/>
    <m/>
    <s v="PALGHAR"/>
    <n v="401403"/>
    <s v="H NO 1091 DHUPONDA PADA PALGHAR,MANOR,MANOR,,PALGHAR,401403"/>
    <n v="21212121"/>
    <m/>
    <n v="8806226989"/>
    <s v="ULTRA 1518"/>
    <s v="ULTRA 1518"/>
    <m/>
    <m/>
    <m/>
    <n v="48"/>
    <s v="28/07/2020"/>
    <s v="H NO 1091 DHUPONDA PADA PALGHAR"/>
    <s v="MANOR"/>
    <s v="MANOR"/>
    <m/>
    <s v="PALGHAR"/>
    <n v="401403"/>
    <n v="21212121"/>
    <m/>
    <n v="8806226989"/>
    <s v="IRSHAD  KADARI"/>
    <s v="BEHIND DN CHAFEKAR SCHOOL "/>
    <s v="MANOR"/>
    <s v="NAGAVE T MANOR"/>
    <m/>
    <s v="PALGHAR"/>
    <n v="401403"/>
    <n v="21212121"/>
    <m/>
    <n v="9975007816"/>
    <m/>
    <s v="H NO 1091 DHUPONDA PADA PALGHAR"/>
    <s v="MANOR"/>
    <s v="MANOR"/>
    <m/>
    <s v="PALGHAR"/>
    <n v="401403"/>
    <n v="21212121"/>
    <m/>
    <n v="8806226989"/>
    <d v="2021-10-22T00:00:00"/>
    <s v="General Banking"/>
    <s v="General Banking"/>
    <s v="BOD ALLOCATION"/>
    <n v="447789"/>
    <s v="Delinquent"/>
    <s v="FTU - 1 VEHICLE OWNER"/>
    <s v="ECLGS - CV"/>
    <n v="156"/>
    <s v="404696 - Abhijit Manjrekar"/>
    <m/>
    <s v="INSUFFICIENT FUNDS-ECS"/>
    <d v="2022-03-22T00:00:00"/>
    <s v="N"/>
    <s v="B"/>
    <s v="N"/>
    <s v="Y"/>
    <s v="INACTIVE"/>
    <s v="I"/>
    <s v="INACTIVE"/>
    <s v="ECS"/>
    <s v="N"/>
    <s v="NO"/>
    <s v="NO"/>
    <m/>
    <m/>
    <m/>
    <m/>
    <m/>
    <n v="9820050229"/>
    <d v="2022-02-17T00:00:00"/>
    <m/>
    <m/>
    <m/>
    <m/>
    <m/>
    <m/>
    <n v="42"/>
    <m/>
    <m/>
    <m/>
    <m/>
    <m/>
    <m/>
    <m/>
    <m/>
    <m/>
    <m/>
    <m/>
    <m/>
    <s v="VERY HIGH"/>
    <n v="101196"/>
    <s v="AT-MANOR CITY MANOR, VELGAON ROAD PALGHAR, THANE PALGHAR"/>
    <s v="AT-MANOR CITY MANOR, VELGAON ROAD PALGHAR, THANE PALGHAR"/>
    <s v="AT-MANOR CITY MANOR, VELGAON ROAD PALGHAR, THANE PALGHAR"/>
    <s v="AT-MANOR CITY MANOR, VELGAON ROAD PALGHAR, THANE PALGHAR"/>
    <m/>
    <m/>
    <m/>
    <n v="167256561"/>
    <s v="ECS"/>
    <s v="DIGITAL NASCENT"/>
    <m/>
    <m/>
    <m/>
  </r>
  <r>
    <s v="LVTNE00039805127"/>
    <n v="166868573"/>
    <s v="CV"/>
    <s v="THANE"/>
    <s v="PRITAM"/>
    <s v="FTU"/>
    <s v="JAMIL AHMAD  SHAIKH"/>
    <s v="AG204762"/>
    <s v="Aniket Associates"/>
    <n v="1"/>
    <s v="MH04JU7398"/>
    <s v="LVTNE00039805127"/>
    <s v="JAMIL AHMAD  SHAIKH"/>
    <n v="10.211335735806271"/>
    <x v="0"/>
    <n v="1238672"/>
    <s v="BHIWANDI"/>
    <s v="VIKRAM DHUMAL"/>
    <e v="#N/A"/>
    <s v=" "/>
    <s v="FLOW"/>
    <m/>
    <s v="Vehicle in been surrender vehicle will be released till 13Th April then after I will make the payment "/>
    <n v="13"/>
    <s v="CLB"/>
    <s v="Called on customer number 9028111465 is ringing 12:40 PM Called on customer number 9028111465 is ringing 12:40 PM Called on customer number 9028111465 is ringing Called on customer number 9028111465 my vehicle in been surrender vehicle will be released till 13Th April then after I will make the payment Called on customer number 9028111465 customer said my vehicle still not released when it release then I will make the payment Called on customer number 9028111465 is switched off 12:08 PM called on customer number 9028111465 is switched off Called on customer number 9028111465 is switched off Called on customer number 9028111465 is switched off 1:52 PM Called on customer number 9028111465 is switched off "/>
    <m/>
    <s v=""/>
    <m/>
    <n v="9028111465"/>
    <n v="36046"/>
    <n v="178951"/>
    <n v="5310"/>
    <n v="14385"/>
    <n v="0"/>
    <n v="198646"/>
    <n v="5"/>
    <n v="151"/>
    <n v="180"/>
    <s v="4-5"/>
    <n v="5"/>
    <n v="4"/>
    <n v="1"/>
    <m/>
    <n v="6"/>
    <x v="1"/>
    <m/>
    <m/>
    <m/>
    <m/>
    <m/>
    <m/>
    <m/>
    <m/>
    <m/>
    <n v="9028111465"/>
    <s v="E"/>
    <m/>
    <s v="THANE"/>
    <d v="2025-01-07T00:00:00"/>
    <s v="  "/>
    <s v="Sushilkumar Bhot"/>
    <n v="1521000"/>
    <m/>
    <m/>
    <s v="ANTONY COMMERCIAL VEHICLES PVT LTD"/>
    <s v="VAKIL M HASHMI"/>
    <d v="1981-02-02T00:00:00"/>
    <s v="E"/>
    <m/>
    <s v="HOUSE NO 172"/>
    <s v="KHANDU PADA"/>
    <s v="4TH NIZAM PURA"/>
    <m/>
    <s v="BHIWANDI"/>
    <n v="421302"/>
    <s v="HOUSE NO 172,KHANDU PADA,4TH NIZAM PURA,,BHIWANDI,421302"/>
    <n v="212121"/>
    <m/>
    <n v="9028111465"/>
    <s v="ECOMET1412"/>
    <s v="ECOMET1412"/>
    <s v="ECOMET1412"/>
    <s v="KDHZ406649"/>
    <s v="MB1AYGCD4KRDC8502"/>
    <n v="70"/>
    <s v="16/07/2019"/>
    <s v="HOUSE NO 172"/>
    <s v="KHANDU PADA"/>
    <s v="4TH NIZAM PURA"/>
    <m/>
    <s v="BHIWANDI"/>
    <n v="421302"/>
    <n v="212121"/>
    <m/>
    <n v="9028111465"/>
    <s v="SHAHEEN B J SHAIKH"/>
    <s v="HOUSE NO 172"/>
    <s v="KHANDU PADA"/>
    <s v="BHIWANDI"/>
    <m/>
    <s v="BHIWANDI"/>
    <n v="421302"/>
    <n v="212121"/>
    <m/>
    <n v="7875177063"/>
    <m/>
    <s v="HOUSE NO 172"/>
    <s v="KHANDU PADA"/>
    <s v="4TH NIZAM PURA"/>
    <m/>
    <s v="BHIWANDI"/>
    <n v="421302"/>
    <n v="212121"/>
    <m/>
    <n v="9028111465"/>
    <d v="2021-11-01T00:00:00"/>
    <s v="General Banking"/>
    <s v="General Banking"/>
    <s v="BOD ALLOCATION"/>
    <n v="447789"/>
    <s v="Delinquent"/>
    <s v="FTU- FIRST TIME BUYER (FTB)"/>
    <s v="COMMERCIAL VEHICLES-LOAN"/>
    <n v="269"/>
    <s v="404696 - Abhijit Manjrekar"/>
    <m/>
    <s v="INSUFFICIENT FUNDS-ECS"/>
    <d v="2022-03-01T00:00:00"/>
    <s v="N"/>
    <s v="B"/>
    <s v="N"/>
    <s v="Y"/>
    <s v="INACTIVE"/>
    <s v="I"/>
    <s v="INACTIVE"/>
    <s v="ECS"/>
    <s v="N"/>
    <s v="NO"/>
    <s v="NO"/>
    <m/>
    <m/>
    <m/>
    <m/>
    <m/>
    <n v="9619953206"/>
    <d v="2022-02-11T00:00:00"/>
    <n v="9653338122"/>
    <n v="21212121"/>
    <n v="9619953206"/>
    <m/>
    <m/>
    <m/>
    <n v="1"/>
    <m/>
    <m/>
    <m/>
    <m/>
    <m/>
    <m/>
    <m/>
    <m/>
    <m/>
    <m/>
    <m/>
    <m/>
    <m/>
    <m/>
    <s v="HOUSE NO 172 QASIMPURA ROAD NEAR IRSHAD KHANDUPADA  BHIWANDI DANDEKARWADI THANE"/>
    <s v="HOUSE NO 172,QASIM PURA ROAD, NEAR IRSHAD HOTEL,BHIWANDI,BHIWANDI  M CL ,BHIWANDI  M CL  TLK,THANE D"/>
    <m/>
    <m/>
    <m/>
    <m/>
    <m/>
    <n v="166868573"/>
    <s v="ECS"/>
    <s v="DIGITAL NASCENT"/>
    <s v="OPSMLSER"/>
    <s v="SMALL SERVICE ENTERPRISE"/>
    <s v="SMALL SERVICE"/>
  </r>
  <r>
    <s v="LVTNE00034618304"/>
    <n v="39744574"/>
    <s v="CV"/>
    <s v="THANE"/>
    <s v="PRITAM"/>
    <s v="Retail"/>
    <s v="KAPIL SATYAPRASAD GHANSHELLA"/>
    <s v="AG204762"/>
    <s v="Aniket Associates"/>
    <n v="1"/>
    <s v="MH05AM2864"/>
    <s v="LVTNE00034618304"/>
    <s v="KAPIL SATYAPRASAD GHANSHELLA"/>
    <n v="1.0922777213972255"/>
    <x v="1"/>
    <n v="70738.399999999994"/>
    <s v="KALYAN"/>
    <s v="SWAPNIL ETAM"/>
    <e v="#N/A"/>
    <n v="1"/>
    <s v="RB"/>
    <d v="2022-04-21T00:00:00"/>
    <m/>
    <n v="25"/>
    <s v="PAID"/>
    <s v="Called on customer number 9967266789 is switched off 2:48 PM Called on customer number 9967266789 is switched off 2:27 PM Called on customer alternate number 9821326023 is wrong number Called on customer number 9967266789 is switched off 2:27 PM Called on customer alternate number 9821326023 is wrong number Called on customer number 9967266789 is switched off Called on customer number 9967266789 customer said till 25th April I will make the payment Called on customer number 9821326023 customer said I will make the payment today "/>
    <s v="PTP"/>
    <s v=" 4/12/2022 Visited at customer ress address customer said I will pay the emi till 25Th AprilVisited at customer ress address customer said till today I will make the payment Visited at customer ress address customer paid 1 emi of Rs 50k"/>
    <m/>
    <s v="9967266789 //  9821326023  "/>
    <n v="42391.5"/>
    <n v="15010.5"/>
    <n v="8850"/>
    <n v="63592"/>
    <n v="472"/>
    <n v="87924.5"/>
    <n v="1"/>
    <n v="182"/>
    <n v="0"/>
    <n v="6"/>
    <n v="6"/>
    <n v="7"/>
    <n v="1"/>
    <m/>
    <n v="7"/>
    <x v="0"/>
    <n v="50000"/>
    <n v="0"/>
    <s v="NA"/>
    <d v="2022-04-25T00:00:00"/>
    <s v="ONLINE"/>
    <s v="NA"/>
    <s v="NA"/>
    <s v="NA"/>
    <m/>
    <n v="9967266789"/>
    <s v="A"/>
    <s v="Y"/>
    <s v="THANE"/>
    <d v="2021-01-10T00:00:00"/>
    <s v="  "/>
    <s v="Avinesh Singh"/>
    <n v="2350000"/>
    <m/>
    <m/>
    <s v="UNITECH AUTOMOBILES PVT. LTD.,MUMB"/>
    <s v="JITENDRA KUMAR P MISHRA"/>
    <d v="1981-01-11T00:00:00"/>
    <s v="E"/>
    <m/>
    <s v="A 1 PARAG APARTMENT"/>
    <s v="PANDURANG PAWSHE NAGAR"/>
    <s v="NEAR NITIN RAJ HOTEL KATEMANIVALI"/>
    <m/>
    <s v="THANE"/>
    <n v="421306"/>
    <s v="A 1 PARAG APARTMENT,PANDURANG PAWSHE NAGAR,NEAR NITIN RAJ HOTEL KATEMANIVALI,,THANE,421306"/>
    <n v="11111111"/>
    <m/>
    <n v="9967266789"/>
    <s v="LPT 3118"/>
    <s v="LPT 3118"/>
    <s v="LPT 3118"/>
    <s v="B591803261E63517360"/>
    <s v="MAT466397G1F16045"/>
    <n v="58"/>
    <s v="29/07/2016"/>
    <s v="A 1 PARAG APARTMENT"/>
    <s v="PANDURANG PAWSHE NAGAR"/>
    <s v="NEAR NITIN RAJ HOTEL KATEMANIVALI"/>
    <m/>
    <s v="THANE"/>
    <n v="421306"/>
    <n v="11111111"/>
    <m/>
    <n v="9967266789"/>
    <s v="SATYAPRASAD NANDLAL GHANSHELLA"/>
    <s v="A 1 PARAG APARTMENT"/>
    <s v="PANDURANG PAWSHE NAGAR"/>
    <s v="NEAR NITIN RAJ HOTEL KATEMANIVALI"/>
    <m/>
    <s v="THANE"/>
    <n v="421306"/>
    <n v="11111111"/>
    <m/>
    <n v="9821326023"/>
    <s v="-"/>
    <s v="A 1 PARAG APARTMENT "/>
    <s v="PANDURANG PAWSHE NAGAR "/>
    <s v="NEAR NITIN RAJ HOTEL KATEMANIVALI "/>
    <m/>
    <s v="THANE"/>
    <n v="421306"/>
    <n v="11111111"/>
    <m/>
    <n v="9967266789"/>
    <d v="2021-10-01T00:00:00"/>
    <s v="Wealth Management"/>
    <s v="Wealth Standard"/>
    <s v="BOD ALLOCATION"/>
    <n v="447789"/>
    <s v="Delinquent"/>
    <s v="RETAIL 2 TO 5"/>
    <s v="COMMERCIAL VEHICLES-LOAN"/>
    <n v="750"/>
    <s v="404696 - Abhijit Manjrekar"/>
    <m/>
    <s v="INSUFFICIENT FUNDS"/>
    <d v="2021-10-04T00:00:00"/>
    <s v="N"/>
    <s v="B"/>
    <s v="N"/>
    <s v="Y"/>
    <s v="ACTIVE"/>
    <s v="I"/>
    <s v="INACTIVE"/>
    <s v="AD"/>
    <s v="Y"/>
    <s v="NO"/>
    <s v="NO"/>
    <m/>
    <m/>
    <m/>
    <m/>
    <m/>
    <m/>
    <d v="2022-02-18T00:00:00"/>
    <n v="21212121"/>
    <n v="7738297195"/>
    <n v="9324045272"/>
    <m/>
    <m/>
    <m/>
    <n v="35"/>
    <m/>
    <m/>
    <m/>
    <m/>
    <m/>
    <m/>
    <m/>
    <m/>
    <m/>
    <m/>
    <m/>
    <m/>
    <s v="VERY HIGH"/>
    <n v="4"/>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n v="39744574"/>
    <s v="AUTO-DEBIT"/>
    <s v="DIGITAL NASCENT"/>
    <s v="PS-MESER"/>
    <s v="MEDIUM ENTERPRISE - SER"/>
    <s v="MEDIUM SERVICE"/>
  </r>
  <r>
    <s v="LQTNE00038427707"/>
    <n v="154153473"/>
    <s v="CE"/>
    <s v="THANE"/>
    <s v="PRITAM"/>
    <s v="Retail"/>
    <s v="MAHENDRA R PATIL"/>
    <s v="AG204762"/>
    <s v="Aniket Associates"/>
    <n v="7"/>
    <s v="ORG0021310"/>
    <s v="LQTNE00038427707"/>
    <s v="MAHENDRA R PATIL"/>
    <n v="21.895274725023594"/>
    <x v="1"/>
    <n v="1417988"/>
    <s v="MIRA ROAD"/>
    <s v="RAHUL INGALE"/>
    <s v="RF"/>
    <m/>
    <s v="STAB"/>
    <d v="2022-04-25T00:00:00"/>
    <m/>
    <n v="25"/>
    <s v="PTP"/>
    <s v="Called on customer number 9619161909 incoming call not allowed "/>
    <s v="WANT SETT"/>
    <s v="4/12/2022 Visited at customer ress address customer said I want settlement 4/11/2022 Visited at customer ress address customer said till 25th April I will make the1 emi payment"/>
    <m/>
    <n v="9619161909"/>
    <n v="72055"/>
    <n v="430450"/>
    <n v="11210"/>
    <n v="101062"/>
    <n v="0"/>
    <n v="542722"/>
    <n v="6"/>
    <n v="176"/>
    <n v="205"/>
    <n v="6"/>
    <n v="6"/>
    <n v="5"/>
    <n v="1"/>
    <m/>
    <n v="7"/>
    <x v="1"/>
    <m/>
    <m/>
    <m/>
    <m/>
    <m/>
    <m/>
    <m/>
    <m/>
    <m/>
    <n v="9619161909"/>
    <s v="E"/>
    <m/>
    <s v="THANE"/>
    <d v="2023-07-07T00:00:00"/>
    <s v="  "/>
    <s v="Ankit Gupta"/>
    <n v="2712000"/>
    <m/>
    <m/>
    <m/>
    <s v="JAYANTILAL RAMAJI PARIHAR"/>
    <s v="30-12-1977"/>
    <s v="E"/>
    <m/>
    <s v="MUKUND SMURITI HOUSE NEAR VITHTHAL"/>
    <s v="MANDIR KASHI GAON MIRA BHAYANDER"/>
    <s v="THANE MIRA ROAD"/>
    <m/>
    <s v="THANE"/>
    <n v="401107"/>
    <s v="MUKUND SMURITI HOUSE NEAR VITHTHAL,MANDIR KASHI GAON MIRA BHAYANDER,THANE MIRA ROAD,,THANE,401107"/>
    <n v="21212121"/>
    <m/>
    <n v="9619161909"/>
    <s v="430 ZX"/>
    <s v="WHEEL LOADER"/>
    <s v="430 ZX"/>
    <s v="JYHM439498"/>
    <s v="PUN430Z1JJ2054998"/>
    <n v="50"/>
    <d v="2019-02-01T00:00:00"/>
    <s v="MUKUND SMURITI HOUSE NEAR VITHTHAL"/>
    <s v="MANDIR KASHI GAON MIRA BHAYANDER"/>
    <s v="THANE MIRA ROAD"/>
    <m/>
    <s v="THANE"/>
    <n v="401107"/>
    <n v="21212121"/>
    <m/>
    <n v="9619161909"/>
    <s v="ASHA MAHENDRA PATIL"/>
    <s v="MUKUND SMURITI HOUSE NEAR VITHTHAL"/>
    <s v="MANDIR KASHI GAON MIRA BHAYANDER THANE"/>
    <s v="MIRA ROAD "/>
    <m/>
    <s v="THANE"/>
    <n v="401107"/>
    <n v="21212121"/>
    <m/>
    <n v="9967836461"/>
    <s v="OM ENTERPRISES"/>
    <s v="MUKUND SMURITI HOUSE NEAR VITHTHAL"/>
    <s v="MANDIR KASHI GAON MIRA BHAYANDER"/>
    <s v="THANE MIRA ROAD"/>
    <m/>
    <s v="THANE"/>
    <n v="401107"/>
    <n v="21212121"/>
    <m/>
    <n v="9619161909"/>
    <d v="2021-10-07T00:00:00"/>
    <s v="General Banking"/>
    <s v="General Banking"/>
    <s v="BOD ALLOCATION"/>
    <n v="447789"/>
    <s v="Delinquent"/>
    <s v="RETAIL MINE SEGEMENT"/>
    <s v="CONSTRUCTION EQUIPMENT-LOAN"/>
    <n v="563"/>
    <s v="404696 - Abhijit Manjrekar"/>
    <m/>
    <s v="INSUFFICIENT FUNDS-ECS"/>
    <d v="2022-03-07T00:00:00"/>
    <s v="N"/>
    <s v="B"/>
    <s v="N"/>
    <s v="Y"/>
    <s v="INACTIVE"/>
    <s v="I"/>
    <s v="INACTIVE"/>
    <s v="ECS"/>
    <s v="N"/>
    <s v="NO"/>
    <s v="NO"/>
    <m/>
    <m/>
    <m/>
    <m/>
    <m/>
    <m/>
    <m/>
    <m/>
    <m/>
    <m/>
    <m/>
    <m/>
    <m/>
    <m/>
    <m/>
    <m/>
    <m/>
    <m/>
    <m/>
    <m/>
    <m/>
    <m/>
    <m/>
    <m/>
    <m/>
    <m/>
    <s v="VERY HIGH"/>
    <n v="14"/>
    <s v="MUKUND SMURITI HOUSE"/>
    <s v="MUKUND SMURITI HOUSE"/>
    <s v="MUKUND SMURITI HOUSE"/>
    <s v="MUKUND SMURITI HOUSE"/>
    <s v="MUKUND SMURITI HOUSE"/>
    <s v="MUKUND SMURITI HOUSE"/>
    <s v="MUKUND SMURITI HOUSE"/>
    <n v="154153473"/>
    <s v="ECS"/>
    <s v="DIGITAL NASCENT"/>
    <s v="PS-MESER"/>
    <s v="MEDIUM ENTERPRISE - SER"/>
    <s v="MEDIUM SERVICE"/>
  </r>
  <r>
    <s v="LVMUM00036972970"/>
    <n v="152013247"/>
    <s v="CV"/>
    <s v="MUMBAI"/>
    <s v="PRITAM"/>
    <s v="FTU"/>
    <s v="MOHD MUSTFA  SHAIKH"/>
    <s v="AG204762"/>
    <s v="Aniket Associates"/>
    <n v="22"/>
    <s v="MH047Y1562"/>
    <s v="LVMUM00036972970"/>
    <s v="MOHD MUSTFA  SHAIKH"/>
    <n v="1.0059716189346071"/>
    <x v="0"/>
    <n v="122028"/>
    <s v="MALAD"/>
    <s v="RAHUL INGALE"/>
    <s v="STAB"/>
    <n v="1"/>
    <s v="STAB"/>
    <m/>
    <m/>
    <n v="25"/>
    <s v="PAID"/>
    <s v="Called on customer number 7977805696 is invalid Called on customer number 7977805696 is been switched off 2:21 PM Called on customer number 7977805696 is been switched off Called on customer number 9920387533 is ringing 2:25 PM Called on customer number 9920387533 is ringing Called on customer number 9819055246 customer said till 25th April I will make the payment "/>
    <s v="PAID"/>
    <s v="4/11/2022 Visited at customer ress address customer said till 25th April I will make the payment Visited at customer ress address customer is paying one emi today till 5pm "/>
    <m/>
    <s v="7977805696   9920387533"/>
    <n v="12050"/>
    <n v="59644"/>
    <n v="25960"/>
    <n v="27285"/>
    <n v="0"/>
    <n v="112889"/>
    <n v="5"/>
    <n v="130"/>
    <n v="129"/>
    <s v="4-5"/>
    <n v="5"/>
    <n v="5"/>
    <n v="1"/>
    <m/>
    <n v="6"/>
    <x v="0"/>
    <n v="12050"/>
    <n v="0"/>
    <s v="NA"/>
    <d v="2022-04-22T00:00:00"/>
    <s v="ONLINE"/>
    <s v="NA"/>
    <s v="NA"/>
    <s v="NA"/>
    <m/>
    <n v="7977805696"/>
    <s v="E"/>
    <m/>
    <s v="MUMBAI"/>
    <s v="22/08/2022"/>
    <s v="  "/>
    <s v="Sushilkumar Bhot"/>
    <n v="426221"/>
    <m/>
    <m/>
    <s v="BAFNA MOTORS MUMBAI PVT LTD"/>
    <s v="KAUSHIK PATEL"/>
    <d v="1988-09-07T00:00:00"/>
    <s v="E"/>
    <m/>
    <s v="ROOM NO 5 AMAN A HIND SOCIETY "/>
    <s v="RANISATI MARG GALLI NO 1 RUKSANA AAPPA"/>
    <s v="KI CHAWL INDIRA NAGAR"/>
    <m/>
    <s v="MUMBAI"/>
    <n v="400097"/>
    <s v="ROOM NO 5 AMAN A HIND SOCIETY ,RANISATI MARG GALLI NO 1 RUKSANA AAPPA,KI CHAWL INDIRA NAGAR,,MUMBAI,400097"/>
    <n v="21212121"/>
    <m/>
    <n v="7977805696"/>
    <s v="HT BS-IV"/>
    <s v="TATA ACE"/>
    <s v="TATA ACE"/>
    <s v="275IDI07ARYS05216"/>
    <s v="MAT445237JVA02263"/>
    <n v="47"/>
    <s v="25/01/2018"/>
    <s v="ROOM NO 5 AMAN A HIND SOCIETY "/>
    <s v="RANISATI MARG GALLI NO 1 RUKSANA AAPPA"/>
    <s v="KI CHAWL INDIRA NAGAR"/>
    <m/>
    <s v="MUMBAI"/>
    <n v="400097"/>
    <n v="21212121"/>
    <m/>
    <n v="7977805696"/>
    <s v="MOHD RAFIK  SHAIKH"/>
    <s v="INDIRA NAGAR "/>
    <s v="RANI SATI MARG"/>
    <s v="MALAD E"/>
    <m/>
    <s v="MUMBAI"/>
    <n v="400097"/>
    <n v="21212121"/>
    <m/>
    <n v="8485849287"/>
    <s v="-"/>
    <s v="ROOM NO 5 AMAN A HIND SOCIETY "/>
    <s v="RANISATI MARG GALLI NO 1 RUKSANA AAPPA"/>
    <s v="KI CHAWL INDIRA NAGAR"/>
    <m/>
    <s v="MUMBAI"/>
    <n v="400097"/>
    <n v="21212121"/>
    <m/>
    <n v="7977805696"/>
    <d v="2021-11-22T00:00:00"/>
    <s v="General Banking"/>
    <s v="General Banking"/>
    <s v="BOD ALLOCATION"/>
    <n v="447789"/>
    <s v="Delinquent"/>
    <s v="SCV - FIRST TIME BUYER"/>
    <s v="COMMERCIAL VEHICLES-LOAN"/>
    <n v="1449"/>
    <s v="404696 - Abhijit Manjrekar"/>
    <m/>
    <s v="INSUFFICIENT FUNDS-ECS"/>
    <d v="2022-03-22T00:00:00"/>
    <s v="N"/>
    <s v="B"/>
    <s v="N"/>
    <s v="Y"/>
    <s v="INACTIVE"/>
    <s v="I"/>
    <s v="INACTIVE"/>
    <s v="ECS"/>
    <s v="N"/>
    <s v="NO"/>
    <s v="NO"/>
    <m/>
    <m/>
    <m/>
    <m/>
    <m/>
    <m/>
    <m/>
    <m/>
    <m/>
    <m/>
    <m/>
    <m/>
    <m/>
    <m/>
    <m/>
    <m/>
    <m/>
    <m/>
    <m/>
    <m/>
    <m/>
    <m/>
    <m/>
    <m/>
    <m/>
    <m/>
    <s v="VERY HIGH"/>
    <n v="4"/>
    <s v="ROOM NO 5 AMAN A HIND SOCIETY RANISATI M ARG GALLI NO 1 RUKSANA AAPPAKI CHAWL IND IRA NAGARMALAD EAS"/>
    <m/>
    <m/>
    <m/>
    <m/>
    <m/>
    <m/>
    <n v="152013247"/>
    <s v="ECS"/>
    <s v="DIGITAL NASCENT"/>
    <m/>
    <m/>
    <m/>
  </r>
  <r>
    <s v="UVMUM00042007507"/>
    <n v="167251245"/>
    <s v="CV"/>
    <s v="MUMBAI"/>
    <s v="PRITAM"/>
    <s v="FTU"/>
    <s v="NANDKUMAR SUBHASH DATE"/>
    <s v="AG204762"/>
    <s v="Aniket Associates"/>
    <n v="7"/>
    <m/>
    <s v="UVMUM00042007507"/>
    <s v="NANDKUMAR SUBHASH DATE"/>
    <n v="2.5210624174195098"/>
    <x v="0"/>
    <n v="305814"/>
    <s v="PANVEL"/>
    <s v="SWAPNIL ETAM"/>
    <s v="RF"/>
    <s v="repo"/>
    <s v="FLOW"/>
    <m/>
    <s v="Customer is not ready make the payment for ECLG loan"/>
    <s v=" "/>
    <s v="NC"/>
    <s v="Called on customer number 9967944448 is ringing 11:06 AM Called on customer number 9967944448 is ringing Called on customer number 9967944448 is ringing 1:05 PM Called on customer number 9967944448 is ringing Called on customer number 9967944448 is ringing 12:29 PM called on customer number 9967944448 is ringing Called on customer number 9967944448 is switched off 2:24 PM Called on customer number 9967944448 is switched off Called on customer number 9967944448 is switched off 10:34 AM Called on customer number 9967944448 is switched off Called on customer number 9967944448 customer is busy with another call 2:00 PM Called on customer number 9967944448 is ringing Called on customer number 9967944448 is ringing Called on customer number 9967944448 is ringing "/>
    <s v="NC"/>
    <s v="Visited at customer ress address customer was not available at the address contact customer number is ringing "/>
    <m/>
    <n v="9967944448"/>
    <n v="10278"/>
    <n v="48494"/>
    <n v="5310"/>
    <n v="2745"/>
    <n v="0"/>
    <n v="56549"/>
    <n v="5"/>
    <n v="145"/>
    <n v="174"/>
    <s v="4-5"/>
    <n v="5"/>
    <n v="4"/>
    <n v="1"/>
    <m/>
    <n v="6"/>
    <x v="1"/>
    <s v="ECLG"/>
    <m/>
    <m/>
    <m/>
    <m/>
    <m/>
    <m/>
    <m/>
    <m/>
    <n v="9967944448"/>
    <s v="E"/>
    <m/>
    <s v="MUMBAI"/>
    <d v="2024-07-09T00:00:00"/>
    <s v="  "/>
    <s v="Sandeep Bhor"/>
    <n v="322000"/>
    <m/>
    <m/>
    <s v="PAYMENT TO CUSTOMER"/>
    <s v="DIRECT SALES TEAM"/>
    <d v="1995-11-08T00:00:00"/>
    <s v="E"/>
    <m/>
    <s v="FLAT 701 SPACE ENCLAVE"/>
    <s v="PLOT 161 SECTOR 4"/>
    <s v="KARANJADE"/>
    <m/>
    <s v="PANVEL"/>
    <n v="410206"/>
    <s v="FLAT 701 SPACE ENCLAVE,PLOT 161 SECTOR 4,KARANJADE,,PANVEL,410206"/>
    <n v="21212121"/>
    <m/>
    <n v="9967944448"/>
    <s v="DUMMY FOR ECLGS"/>
    <s v="DUMMY FOR ECLGS"/>
    <m/>
    <m/>
    <m/>
    <n v="48"/>
    <d v="2020-02-09T00:00:00"/>
    <s v="FLAT 204 SAUBHAGYA VASTU"/>
    <s v="PLOT NO 52 NAVAOE"/>
    <s v="PHASE 2"/>
    <m/>
    <s v="PANVEL"/>
    <n v="410206"/>
    <n v="21212121"/>
    <m/>
    <m/>
    <m/>
    <m/>
    <m/>
    <m/>
    <m/>
    <m/>
    <m/>
    <m/>
    <m/>
    <m/>
    <m/>
    <s v="FLAT 701 SPACE ENCLAVE"/>
    <s v="PLOT 161 SECTOR 4"/>
    <s v="KARANJADE"/>
    <m/>
    <s v="PANVEL"/>
    <n v="410206"/>
    <n v="21212121"/>
    <m/>
    <n v="9967944448"/>
    <d v="2021-11-07T00:00:00"/>
    <s v="General Banking"/>
    <s v="General Banking"/>
    <s v="BOD ALLOCATION"/>
    <n v="447789"/>
    <s v="Delinquent"/>
    <s v="FTU - 1 VEHICLE OWNER"/>
    <s v="ECLGS - CV"/>
    <n v="382"/>
    <s v="404696 - Abhijit Manjrekar"/>
    <m/>
    <s v="INSUFFICIENT FUNDS-ECS"/>
    <d v="2022-03-07T00:00:00"/>
    <s v="N"/>
    <m/>
    <m/>
    <m/>
    <m/>
    <m/>
    <m/>
    <m/>
    <m/>
    <m/>
    <m/>
    <m/>
    <m/>
    <m/>
    <m/>
    <m/>
    <m/>
    <d v="2022-01-10T00:00:00"/>
    <n v="9224381409"/>
    <m/>
    <m/>
    <m/>
    <m/>
    <m/>
    <n v="1"/>
    <m/>
    <m/>
    <m/>
    <m/>
    <m/>
    <m/>
    <m/>
    <m/>
    <m/>
    <m/>
    <m/>
    <m/>
    <m/>
    <m/>
    <m/>
    <m/>
    <m/>
    <m/>
    <m/>
    <m/>
    <m/>
    <m/>
    <m/>
    <m/>
    <m/>
    <m/>
    <m/>
  </r>
  <r>
    <s v="LVMUM00039998954"/>
    <n v="29950155"/>
    <s v="CV"/>
    <s v="MUMBAI"/>
    <s v="PRITAM"/>
    <s v="Strategic"/>
    <s v="NITIN  GAJANAN  CHAVAN"/>
    <s v="AG204762"/>
    <s v="Aniket Associates"/>
    <n v="22"/>
    <s v="BODY"/>
    <s v="LVMUM00039998954"/>
    <s v="NITIN  GAJANAN  CHAVAN "/>
    <n v="8.6340077185329864"/>
    <x v="0"/>
    <n v="1047336.4"/>
    <s v="BORIVALI"/>
    <s v="RAHUL INGALE"/>
    <s v="STAB"/>
    <n v="3"/>
    <s v="RB"/>
    <d v="2022-04-11T00:00:00"/>
    <s v="Customer is paying the emi on 11th April"/>
    <n v="11"/>
    <s v="PAID"/>
    <s v="Called on customer number 9930529234 customer said vehicle is with third party (satish) then call the third party number he said till 10Th april I will make the emi payment Called on customer number 7738479250 customer said till 12.30 pm I will make the payment 3:35 PM Called on customer number 7738479250 customer paid the 2 emi payment"/>
    <s v="PAID"/>
    <s v="4/11/2022 Visited at customer ress address customer paid 2 emi by online"/>
    <m/>
    <s v="9930529234  7738479250 satish 9766775660 kumar"/>
    <n v="37920"/>
    <n v="185416"/>
    <n v="10620"/>
    <n v="43448"/>
    <n v="0"/>
    <n v="239484"/>
    <n v="5"/>
    <n v="130"/>
    <n v="67"/>
    <s v="4-5"/>
    <n v="5"/>
    <n v="5"/>
    <n v="1"/>
    <m/>
    <n v="6"/>
    <x v="2"/>
    <n v="113760"/>
    <n v="0"/>
    <s v="NA"/>
    <d v="2022-04-23T00:00:00"/>
    <s v="ONLINE"/>
    <s v="NA"/>
    <s v="NA"/>
    <s v="NA"/>
    <m/>
    <n v="9930529234"/>
    <s v="E"/>
    <m/>
    <s v="MUMBAI"/>
    <s v="22/05/2024"/>
    <s v="  "/>
    <s v="Surendrapal R"/>
    <n v="1470000"/>
    <m/>
    <m/>
    <s v="PAYMENT TO CUSTOMER"/>
    <s v="KHANAK FINANCIAL CONSULTANCY"/>
    <s v="16-08-1978"/>
    <s v="E"/>
    <m/>
    <s v="6 NITIN COTTAGE 1ST FLOOR "/>
    <s v="OPP SUDAM NAGAR KAJUPADA "/>
    <s v="BORIVALI EAST "/>
    <m/>
    <s v="MUMBAI"/>
    <n v="400066"/>
    <s v="6 NITIN COTTAGE 1ST FLOOR ,OPP SUDAM NAGAR KAJUPADA ,BORIVALI EAST ,,MUMBAI,400066"/>
    <n v="21212121"/>
    <m/>
    <n v="9930529234"/>
    <s v="BODY"/>
    <s v="AL TF 1812"/>
    <s v="AL TF 1812"/>
    <s v="DUMMY"/>
    <s v="DUMMY"/>
    <n v="48"/>
    <s v="26/07/2019"/>
    <s v="6 NITIN COTTAGE 1ST FLOOR "/>
    <s v="OPP SUDAM NAGAR KAJUPADA "/>
    <s v="BORIVALI EAST "/>
    <m/>
    <s v="MUMBAI"/>
    <n v="400066"/>
    <n v="21212121"/>
    <m/>
    <n v="9930529234"/>
    <s v="NEHA   CHAVAN "/>
    <s v="6 NITIN COTTAGE 1ST FLOOR "/>
    <s v="NR SUDAM NAGAR KAJUPADA "/>
    <s v="BORIVALI EAST "/>
    <m/>
    <s v="MUMBAI"/>
    <n v="400066"/>
    <n v="21212121"/>
    <m/>
    <n v="9920529234"/>
    <s v="-"/>
    <s v="6 NITIN COTTAGE 1ST FLOOR "/>
    <s v="OPP SUDAM NAGAR KAJUPADA "/>
    <s v="BORIVALI EAST "/>
    <m/>
    <s v="MUMBAI"/>
    <n v="400066"/>
    <n v="21212121"/>
    <m/>
    <n v="9930529234"/>
    <d v="2021-11-22T00:00:00"/>
    <s v="General Banking"/>
    <s v="General Banking"/>
    <s v="BOD ALLOCATION"/>
    <n v="447789"/>
    <s v="Delinquent"/>
    <s v="STRATEGIC BUS OPERATOR"/>
    <s v="COMMERCIAL VEHICLE-BODY CASES"/>
    <n v="727"/>
    <s v="404696 - Abhijit Manjrekar"/>
    <m/>
    <s v="INSUFFICIENT FUNDS-ECS"/>
    <d v="2022-03-22T00:00:00"/>
    <s v="N"/>
    <s v="B"/>
    <s v="N"/>
    <s v="Y"/>
    <s v="INACTIVE"/>
    <s v="I"/>
    <s v="INACTIVE"/>
    <s v="ECS"/>
    <s v="Y"/>
    <s v="NO"/>
    <s v="NO"/>
    <m/>
    <m/>
    <m/>
    <m/>
    <m/>
    <n v="9820186659"/>
    <d v="2022-02-28T00:00:00"/>
    <n v="976924646"/>
    <n v="9820186659"/>
    <n v="21212121"/>
    <n v="9820186659"/>
    <m/>
    <m/>
    <n v="4"/>
    <m/>
    <m/>
    <m/>
    <m/>
    <m/>
    <m/>
    <m/>
    <m/>
    <m/>
    <m/>
    <m/>
    <m/>
    <s v="VERY HIGH"/>
    <n v="100491"/>
    <s v="DEVAN APPT NO 2 CO - OP HOS SOC C WING MUMBAI"/>
    <s v="DEVAN APPT NO 2 CO - OP HOS SOC C WING MUMBAI"/>
    <s v="DEVAN APPT NO 2 CO - OP HOS SOC C WING MUMBAI"/>
    <s v="DEVAN APPT NO 2 CO - OP HOS SOC C WING MUMBAI"/>
    <s v="DEVAN APPT NO 2 CO - OP HOS SOC C WING MUMBAI"/>
    <s v="DEVAN APPT NO 2 CO - OP HOS SOC C WING MUMBAI"/>
    <s v="DEVAN APPT NO 2 CO - OP HOS SOC C WING MUMBAI"/>
    <n v="29950155"/>
    <s v="ECS"/>
    <s v="DIGITAL NASCENT"/>
    <s v="OPMCRSER"/>
    <s v="MICRO ENTERPRISE SER"/>
    <s v="MICRO SERVICE"/>
  </r>
  <r>
    <s v="UVMUM00039386584"/>
    <n v="103334382"/>
    <s v="CV"/>
    <s v="MUMBAI"/>
    <s v="PRITAM"/>
    <s v="Strategic"/>
    <s v="GUJRAT GOODS SERVICE"/>
    <s v="AG204762"/>
    <s v="Aniket Associates"/>
    <n v="7"/>
    <s v="MH04GR7032TP"/>
    <s v="UVMUM00039386584"/>
    <s v="RAFIQ ABDUL RAZAK"/>
    <n v="1.3697703220252593"/>
    <x v="0"/>
    <n v="166158.1"/>
    <s v="MASJID BUNDAR"/>
    <s v="SWAPNIL ETAM"/>
    <e v="#N/A"/>
    <s v=" "/>
    <s v="NOR"/>
    <m/>
    <s v="Customer has paid the forclosure amount"/>
    <m/>
    <s v="PAID"/>
    <s v="Called on customer number 9820058674 is ringing 2:09 PM called on customer number 9820058674 is ringing Called on customer number 9820058674 is ringing 2:45 PM Called on customer number 9820058674 is ringing "/>
    <s v="PAID"/>
    <s v="Visited at customer ress address csutomer is not available and not receive the call "/>
    <m/>
    <n v="9820058674"/>
    <n v="31325.8"/>
    <n v="87302.8"/>
    <n v="9342"/>
    <n v="56969"/>
    <n v="0"/>
    <n v="153613.79999999999"/>
    <n v="3"/>
    <n v="145"/>
    <n v="0"/>
    <s v="4-5"/>
    <n v="5"/>
    <n v="6"/>
    <n v="1"/>
    <m/>
    <n v="6"/>
    <x v="2"/>
    <n v="83079"/>
    <n v="0"/>
    <s v="NA"/>
    <d v="2022-03-14T00:00:00"/>
    <s v="ONLINE"/>
    <s v="NA"/>
    <s v="NA"/>
    <s v="NA"/>
    <m/>
    <n v="9820058674"/>
    <s v="E"/>
    <s v="Y"/>
    <s v="MUMBAI"/>
    <d v="2022-07-01T00:00:00"/>
    <s v="  "/>
    <s v="SURENDRAPAL R-344135"/>
    <n v="750000"/>
    <m/>
    <m/>
    <s v="PAYMENT TO CUSTOMER"/>
    <s v="DIRECT SALES TEAM"/>
    <d v="1956-06-06T00:00:00"/>
    <s v="E"/>
    <m/>
    <s v="79 81 SOUTH JAIL ROAD DONGRI"/>
    <s v="MUMBAI"/>
    <m/>
    <m/>
    <s v="MUMBAI"/>
    <n v="400009"/>
    <s v="79 81 SOUTH JAIL ROAD DONGRI,MUMBAI,,,MUMBAI,400009"/>
    <n v="21212121"/>
    <m/>
    <n v="9820058674"/>
    <s v="TIPPER CHASSIS"/>
    <s v="EICHER 10.80"/>
    <s v="EICHER 10.80"/>
    <s v="E413CDFF035478"/>
    <s v="MC2B9ERC0FF318267"/>
    <n v="31"/>
    <s v="31/05/2019"/>
    <s v="7 STAR CHAMBERS GROUND FLOOR"/>
    <s v="FLAT NO 2 MOTLI BAI STREET"/>
    <s v="BEHIND AGRIPADA POLICE STATION"/>
    <m/>
    <s v="MUMBAI"/>
    <n v="400011"/>
    <n v="21212121"/>
    <m/>
    <n v="9820058674"/>
    <s v="GUJRAT GOODS SERVICE"/>
    <s v="79 81 SOUTH JAIL ROAD "/>
    <s v="DONGRI "/>
    <s v="MUMBAI"/>
    <m/>
    <s v="MUMBAI"/>
    <n v="400009"/>
    <n v="23711428"/>
    <m/>
    <n v="9820058674"/>
    <s v="GUJRAT GOODS SERVICE"/>
    <m/>
    <m/>
    <m/>
    <m/>
    <m/>
    <m/>
    <m/>
    <m/>
    <m/>
    <d v="2021-11-07T00:00:00"/>
    <s v="General Banking"/>
    <s v="General Banking"/>
    <s v="BOD ALLOCATION"/>
    <n v="447789"/>
    <s v="Delinquent"/>
    <s v="TOP UP PLUS -STRATEGIC"/>
    <s v="MCLR-USED-CV TOPUP"/>
    <n v="900"/>
    <s v="404696 - Abhijit Manjrekar"/>
    <m/>
    <s v="INSUFFICIENT FUNDS-ECS"/>
    <d v="2022-01-07T00:00:00"/>
    <s v="N"/>
    <s v="B"/>
    <s v="N"/>
    <s v="Y"/>
    <s v="ACTIVE"/>
    <s v="I"/>
    <s v="INACTIVE"/>
    <s v="ECS"/>
    <s v="Y"/>
    <s v="NO"/>
    <s v="NO"/>
    <m/>
    <m/>
    <m/>
    <m/>
    <m/>
    <m/>
    <m/>
    <m/>
    <m/>
    <m/>
    <m/>
    <m/>
    <m/>
    <m/>
    <m/>
    <m/>
    <m/>
    <m/>
    <m/>
    <m/>
    <m/>
    <m/>
    <m/>
    <m/>
    <m/>
    <m/>
    <s v="VERY HIGH"/>
    <n v="100623"/>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n v="103334382"/>
    <s v="ECS"/>
    <s v="DIGITAL NASCENT"/>
    <m/>
    <m/>
    <m/>
  </r>
  <r>
    <s v="LVTNE00037502846"/>
    <n v="152017956"/>
    <s v="CV"/>
    <s v="THANE"/>
    <s v="PRITAM"/>
    <s v="Retail"/>
    <s v="RAHUL N CHAUDHARI"/>
    <s v="AG204762"/>
    <s v="Aniket Associates"/>
    <n v="15"/>
    <s v="MH04JK6170"/>
    <s v="LVTNE00037502846"/>
    <s v="RAHUL N CHAUDHARI"/>
    <n v="1.3228624065558603"/>
    <x v="0"/>
    <n v="160468"/>
    <s v="BHIWANDI"/>
    <s v="VIKRAM DHUMAL"/>
    <s v="RF"/>
    <s v=" "/>
    <s v="STAB"/>
    <d v="2022-04-15T00:00:00"/>
    <s v="Customer is paying emi on 15th"/>
    <m/>
    <s v="CLB"/>
    <s v="Called on customer number 8806993956 customer pickup the call then I said him about the payment then he said im in th village call back me after 2 days and immediate cut the call "/>
    <m/>
    <s v=""/>
    <m/>
    <n v="8806993956"/>
    <n v="11916"/>
    <n v="59201"/>
    <n v="11210"/>
    <n v="12684"/>
    <n v="0"/>
    <n v="83095"/>
    <n v="5"/>
    <n v="137"/>
    <n v="166"/>
    <s v="4-5"/>
    <n v="5"/>
    <n v="4"/>
    <n v="1"/>
    <m/>
    <n v="6"/>
    <x v="1"/>
    <m/>
    <m/>
    <m/>
    <m/>
    <m/>
    <m/>
    <m/>
    <m/>
    <m/>
    <n v="8806993956"/>
    <s v="E"/>
    <s v="Y"/>
    <s v="THANE"/>
    <s v="15/01/2023"/>
    <s v="  "/>
    <s v="Gauttam Shetty"/>
    <n v="453281"/>
    <m/>
    <m/>
    <s v="RELIABLE AUTOMOTIVE PVT LTD"/>
    <s v="DIRECT SALES TEAM"/>
    <d v="1984-03-05T00:00:00"/>
    <s v="E"/>
    <m/>
    <s v="H NO 751 302 3 RD FLOR ITIY APARTMENT"/>
    <s v="SWAYAM SIDHHI COLLEGE KALYAN ROAD"/>
    <s v="TEMGHAR BHIWANDI THANE DANDEKARWADI"/>
    <m/>
    <s v="THANE"/>
    <n v="421302"/>
    <s v="H NO 751 302 3 RD FLOR ITIY APARTMENT,SWAYAM SIDHHI COLLEGE KALYAN ROAD,TEMGHAR BHIWANDI THANE DANDEKARWADI,,THANE,421302"/>
    <n v="212121"/>
    <m/>
    <n v="8806993956"/>
    <s v="HT BS-IV"/>
    <s v="TATA ACE"/>
    <s v="TATA ACE"/>
    <s v="275IDI07DRYS66697"/>
    <s v="MAT445237JZD28194"/>
    <n v="47"/>
    <s v="28/06/2018"/>
    <s v="H NO 751 302 3 RD FLOR ITIY APARTMENT"/>
    <s v="SWAYAM SIDHHI COLLEGE KALYAN ROAD"/>
    <s v="TEMGHAR BHIWANDI THANE DANDEKARWADI"/>
    <m/>
    <s v="THANE"/>
    <n v="421302"/>
    <n v="212121"/>
    <m/>
    <n v="8806993956"/>
    <s v="RUPALI RAHUL CHOUDHARI"/>
    <s v="H NO 751 302 3 RD FLOOR ITLY APARTMENT"/>
    <s v="SWAYAM SIDDHI COLLEGE KALYAN ROAD"/>
    <s v="TEMGHAR BHIWANDI THANE"/>
    <m/>
    <s v="THANE"/>
    <n v="421302"/>
    <n v="212121"/>
    <m/>
    <n v="8624091822"/>
    <s v="ANSH TRASPORT"/>
    <s v="H NO 751 302 3 RD FLOR ITIY APARTMENT"/>
    <s v="SWAYAM SIDHHI COLLEGE KALYAN ROAD"/>
    <s v="TEMGHAR BHIWANDI THANE DANDEKARWADI"/>
    <m/>
    <s v="THANE"/>
    <n v="421302"/>
    <n v="212121"/>
    <m/>
    <n v="8806993956"/>
    <d v="2021-11-15T00:00:00"/>
    <s v="General Banking"/>
    <s v="General Banking"/>
    <s v="BOD ALLOCATION"/>
    <n v="447789"/>
    <s v="Delinquent"/>
    <s v="RETAIL 2 TO 5"/>
    <s v="COMMERCIAL VEHICLES-LOAN"/>
    <n v="555"/>
    <s v="404696 - Abhijit Manjrekar"/>
    <m/>
    <s v="INSUFFICIENT FUNDS-ECS"/>
    <d v="2022-03-15T00:00:00"/>
    <s v="N"/>
    <s v="B"/>
    <s v="N"/>
    <s v="Y"/>
    <s v="INACTIVE"/>
    <s v="I"/>
    <s v="INACTIVE"/>
    <s v="ECS"/>
    <s v="Y"/>
    <s v="NO"/>
    <s v="NO"/>
    <m/>
    <m/>
    <m/>
    <m/>
    <m/>
    <m/>
    <d v="2021-01-02T00:00:00"/>
    <m/>
    <m/>
    <m/>
    <m/>
    <m/>
    <m/>
    <n v="15"/>
    <m/>
    <m/>
    <m/>
    <m/>
    <m/>
    <m/>
    <m/>
    <m/>
    <m/>
    <m/>
    <m/>
    <m/>
    <s v="VERY HIGH"/>
    <n v="4"/>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m/>
    <n v="152017956"/>
    <s v="ECS"/>
    <s v="DIGITAL NASCENT"/>
    <s v="OPSMLSER"/>
    <s v="SMALL SERVICE ENTERPRISE"/>
    <s v="SMALL SERVICE"/>
  </r>
  <r>
    <s v="UVMUM00041905002"/>
    <n v="169116056"/>
    <s v="CV"/>
    <s v="MUMBAI"/>
    <s v="PRITAM"/>
    <s v="FTU"/>
    <s v="ROHAN  ARVIND  DESAI"/>
    <s v="AG204762"/>
    <s v="Aniket Associates"/>
    <n v="15"/>
    <s v="MH02FG1458"/>
    <s v="UVMUM00041905002"/>
    <s v="ROHAN  ARVIND  DESAI"/>
    <n v="4.5009839368852402"/>
    <x v="1"/>
    <n v="291494"/>
    <s v="GOREGAON"/>
    <s v="RAHUL INGALE"/>
    <s v="RF"/>
    <s v="repo"/>
    <s v="FLOW"/>
    <n v="6000"/>
    <s v="Customer vehicle is been surrender"/>
    <s v=" "/>
    <s v="CLB"/>
    <s v="Called on customer number 9870797287 is switched off Called on customer number 9870797287 is switched off Called on customer number 9870797287 is switched off Called on customer number 9870797287 is switched off Called on customer number 8076014125 customer is ringing 1:19 PM Called on customer number 8076014125  customer is decling the call 1:19 PM Called on customer number 8076014125 customer is decling the call Called on customer number 9870797287 customer give the number of third party call on that customer 2:32 PM Called on customer number 9920774891 is ringing 2:32 PM Called on customer number 9920774891 is ringing 2:35 PM Called on customer number 9920774891 customer said i have some financial issues then also i will try to make the payment till month end Called on customer number 9920774891  I said to customer that pay the short amount of Rs 6000 then he said yess I will pay the emi till month end "/>
    <s v="CLB"/>
    <s v="4/11/2022 Visited at customer ress address customer vehicle is been surrender"/>
    <m/>
    <s v="9870797287  9920774891 arun desai"/>
    <n v="9575"/>
    <n v="51460"/>
    <n v="8808"/>
    <n v="4476"/>
    <n v="0"/>
    <n v="64744"/>
    <n v="6"/>
    <n v="168"/>
    <n v="197"/>
    <n v="6"/>
    <n v="6"/>
    <n v="5"/>
    <n v="1"/>
    <m/>
    <n v="7"/>
    <x v="1"/>
    <s v="ECLG"/>
    <m/>
    <m/>
    <m/>
    <m/>
    <m/>
    <m/>
    <m/>
    <m/>
    <n v="9870797287"/>
    <s v="A"/>
    <m/>
    <s v="MUMBAI"/>
    <s v="15/08/2024"/>
    <s v="  "/>
    <m/>
    <n v="300000"/>
    <m/>
    <m/>
    <s v="PAYMENT TO CUSTOMER"/>
    <s v="DIRECT SALES TEAM"/>
    <d v="1988-08-04T00:00:00"/>
    <s v="E"/>
    <m/>
    <s v="11 B 601 OM SAI RAM CHS"/>
    <s v="N S PHADKE MARG SAHAR ROAD"/>
    <s v="NEAR VIJAY NAGAR SOCIETY "/>
    <m/>
    <s v="MUMBAI"/>
    <n v="400069"/>
    <s v="11 B 601 OM SAI RAM CHS,N S PHADKE MARG SAHAR ROAD,NEAR VIJAY NAGAR SOCIETY ,,MUMBAI,400069"/>
    <n v="21212121"/>
    <m/>
    <n v="9870797287"/>
    <s v="LP 410"/>
    <s v="LP 410"/>
    <m/>
    <m/>
    <m/>
    <n v="48"/>
    <d v="2020-12-08T00:00:00"/>
    <s v="11 B 601 OM SAI RAM CHS"/>
    <s v="N S PHADKE MARG SAHAR ROAD"/>
    <s v="NEAR VIJAY NAGAR SOCIETY "/>
    <m/>
    <s v="MUMBAI"/>
    <n v="400069"/>
    <n v="21212121"/>
    <m/>
    <n v="9870797287"/>
    <s v="ARVIND  WAMAN  DESAI"/>
    <s v="601 11TH B OM SAI RAM SOCIETY"/>
    <s v="N S PHADKE MARG SAIWADI "/>
    <s v="NEAR VIJAY NAGAR HALL"/>
    <m/>
    <s v="MUMBAI"/>
    <n v="400069"/>
    <n v="21212121"/>
    <m/>
    <n v="9920774891"/>
    <s v="MAHALAXMI TOURS AND TRANSPORT"/>
    <s v="11 B 601 OM SAI RAM CHS"/>
    <s v="N S PHADKE MARG SAHAR ROAD"/>
    <s v="NEAR VIJAY NAGAR SOCIETY "/>
    <m/>
    <s v="MUMBAI"/>
    <n v="400069"/>
    <n v="21212121"/>
    <m/>
    <n v="9870797287"/>
    <d v="2021-10-15T00:00:00"/>
    <s v="General Banking"/>
    <s v="General Banking"/>
    <s v="BOD ALLOCATION"/>
    <n v="447789"/>
    <s v="Delinquent"/>
    <s v="FTU - 1 VEHICLE OWNER"/>
    <s v="ECLGS - CV"/>
    <n v="510"/>
    <s v="404696 - Abhijit Manjrekar"/>
    <m/>
    <s v="INSUFFICIENT FUNDS"/>
    <d v="2022-03-16T00:00:00"/>
    <s v="N"/>
    <s v="B"/>
    <s v="N"/>
    <s v="Y"/>
    <s v="INACTIVE"/>
    <s v="I"/>
    <s v="INACTIVE"/>
    <s v="AD"/>
    <s v="Y"/>
    <s v="NO"/>
    <s v="NO"/>
    <m/>
    <m/>
    <m/>
    <m/>
    <m/>
    <m/>
    <m/>
    <m/>
    <m/>
    <m/>
    <m/>
    <m/>
    <m/>
    <m/>
    <m/>
    <m/>
    <m/>
    <m/>
    <m/>
    <m/>
    <m/>
    <m/>
    <m/>
    <m/>
    <m/>
    <m/>
    <s v="VERY HIGH"/>
    <n v="101196"/>
    <s v="B OM SAI RAM C H S SAHAR ROAD SAI WADI NEAR HUB TOWN ANDHERI EAST"/>
    <s v="B OM SAI RAM C H S SAHAR ROAD SAI WADI NEAR HUB TOWN ANDHERI EAST"/>
    <s v="B OM SAI RAM C H S SAHAR ROAD SAI WADI NEAR HUB TOWN ANDHERI EAST"/>
    <s v="B OM SAI RAM C H S SAHAR ROAD SAI WADI NEAR HUB TOWN ANDHERI EAST"/>
    <m/>
    <m/>
    <m/>
    <n v="169116056"/>
    <s v="AUTO-DEBIT"/>
    <s v="DIGITAL NASCENT"/>
    <s v="OPMCRSER"/>
    <s v="MICRO ENTERPRISE SER"/>
    <s v="MICRO SERVICE"/>
  </r>
  <r>
    <s v="UVTNE00041877483"/>
    <n v="96566520"/>
    <s v="CV"/>
    <s v="THANE"/>
    <s v="PRITAM"/>
    <s v="Retail"/>
    <s v="SACHIN C PAWAR"/>
    <s v="AG204762"/>
    <s v="Aniket Associates"/>
    <n v="7"/>
    <s v="MH04JU2978"/>
    <s v="UVTNE00041877483"/>
    <s v="SACHIN  PAWAR"/>
    <n v="2.3607704175623909"/>
    <x v="0"/>
    <n v="286370"/>
    <s v="BHIWANDI"/>
    <s v="VIKRAM DHUMAL"/>
    <e v="#N/A"/>
    <s v="repo"/>
    <s v="FLOW"/>
    <m/>
    <s v="Vehicle is been surrender I cant pay any amount"/>
    <m/>
    <s v="CLB"/>
    <s v="Called on customer number 9229477808 is invalid 1:13 PM Called on customer number 9229477808 is invalid Called on customer number 9229477808 is invalid Called on customer number 9229477808 is invalid 2:28 PM Called on customer number 9229477808 is invalidCalled on customer number 9229477808 is invalid Called on customer number 9229477808 is invalidCalled on customer number 9229477808 is invalid"/>
    <m/>
    <s v=""/>
    <m/>
    <n v="9229477808"/>
    <n v="9607"/>
    <n v="48025"/>
    <n v="6490"/>
    <n v="4095"/>
    <n v="0"/>
    <n v="58610"/>
    <n v="5"/>
    <n v="145"/>
    <n v="174"/>
    <s v="4-5"/>
    <n v="5"/>
    <n v="4"/>
    <n v="1"/>
    <m/>
    <n v="6"/>
    <x v="1"/>
    <s v="ECLG"/>
    <m/>
    <m/>
    <m/>
    <m/>
    <m/>
    <m/>
    <m/>
    <m/>
    <n v="9229477808"/>
    <s v="A"/>
    <m/>
    <s v="THANE"/>
    <d v="2024-07-08T00:00:00"/>
    <s v="  "/>
    <s v="SUSHILKUMAR BHOT-231415"/>
    <n v="301000"/>
    <m/>
    <m/>
    <s v="PAYMENT TO CUSTOMER"/>
    <s v="DIRECT SALES TEAM"/>
    <s v="21-07-1979"/>
    <s v="E"/>
    <m/>
    <s v="FLAT NO 104 BUILDING NO 01 SOM SHIVAM"/>
    <s v="SOCIETY DHAMANKAR NAKA ROAD "/>
    <s v="VALADEVI LAKE BHIWANDI"/>
    <m/>
    <s v="BHIWANDI"/>
    <n v="421302"/>
    <s v="FLAT NO 104 BUILDING NO 01 SOM SHIVAM,SOCIETY DHAMANKAR NAKA ROAD ,VALADEVI LAKE BHIWANDI,,BHIWANDI,421302"/>
    <n v="21212121"/>
    <m/>
    <n v="9229477808"/>
    <s v="AL ECOMET 1214"/>
    <s v="AL ECOMET 1214"/>
    <m/>
    <m/>
    <m/>
    <n v="48"/>
    <d v="2020-03-08T00:00:00"/>
    <s v="FLAT NO 104 BUILDING NO 01 SOM SHIVAM"/>
    <s v="SOCIETY DHAMANKAR NAKA ROAD "/>
    <s v="VALADEVI LAKE BHIWANDI"/>
    <m/>
    <s v="BHIWANDI"/>
    <n v="421302"/>
    <n v="21212121"/>
    <m/>
    <n v="9229477808"/>
    <s v="SAMEER  PAWAR"/>
    <s v="FLAT NO 104 BUILDING NO 1 SOM SHIVAM"/>
    <s v="SOCIETY DHAMANKAR NAKA ROAD VALDEVI LAKE"/>
    <s v="BHIWANDI"/>
    <m/>
    <s v="BHIWANDI"/>
    <n v="421302"/>
    <n v="21212121"/>
    <m/>
    <n v="9890150981"/>
    <m/>
    <m/>
    <m/>
    <m/>
    <m/>
    <m/>
    <m/>
    <m/>
    <m/>
    <m/>
    <d v="2021-11-07T00:00:00"/>
    <s v="General Banking"/>
    <s v="General Banking"/>
    <s v="BOD ALLOCATION"/>
    <n v="447789"/>
    <s v="Delinquent"/>
    <s v="RETAIL 2 TO 5"/>
    <s v="ECLGS - CV"/>
    <n v="330"/>
    <s v="404696 - Abhijit Manjrekar"/>
    <m/>
    <s v="INSUFFICIENT FUNDS"/>
    <d v="2022-03-08T00:00:00"/>
    <s v="N"/>
    <m/>
    <m/>
    <m/>
    <m/>
    <m/>
    <m/>
    <m/>
    <m/>
    <m/>
    <m/>
    <m/>
    <m/>
    <m/>
    <m/>
    <m/>
    <m/>
    <d v="2022-02-28T00:00:00"/>
    <m/>
    <m/>
    <m/>
    <m/>
    <m/>
    <m/>
    <n v="37"/>
    <m/>
    <m/>
    <m/>
    <m/>
    <m/>
    <m/>
    <m/>
    <m/>
    <m/>
    <m/>
    <m/>
    <m/>
    <m/>
    <m/>
    <m/>
    <m/>
    <m/>
    <m/>
    <m/>
    <m/>
    <m/>
    <m/>
    <m/>
    <m/>
    <m/>
    <m/>
    <m/>
  </r>
  <r>
    <s v="LVTNE00039219340"/>
    <n v="163776038"/>
    <s v="CV"/>
    <s v="THANE"/>
    <s v="PRITAM"/>
    <s v="FTU"/>
    <s v="SADASHIV  B  PATIL"/>
    <s v="AG204762"/>
    <s v="Aniket Associates"/>
    <n v="22"/>
    <s v="MH04JU9639"/>
    <s v="LVTNE00039219340"/>
    <s v="SADASHIV  B  PATIL"/>
    <n v="21.000432994091195"/>
    <x v="1"/>
    <n v="1721574"/>
    <s v="THANE"/>
    <s v="SWAPNIL ETAM"/>
    <s v="RF"/>
    <s v=" "/>
    <s v="NOR"/>
    <s v=" "/>
    <s v="Customer wants to settle the account"/>
    <s v=" "/>
    <s v="CLB"/>
    <s v="Called on customer number 9152483696 is invalid Called on customer 9323662928 is ringing 2:53 PM called on customer number 9323662928  is ringing Called on customer number 9323662928  is ringing 4:20 PM called on customer number 9323662928  is ringing Called on customer number 9152483696 is invalid 12:58 PM Called on customer number 9152483696 is invalidCalled on customer number 9152483696 is invalidCalled on customer number 9152483696 is invalidCalled on customer number 9152483696 is invalidCalled on customer number 9152483696 is invalid"/>
    <s v="LMCB"/>
    <s v="4/20/2022 Visited at customer ress addess customer was not available at the address customer father was there he said we don’t know where is my son and he does not live in our home Visited at customer ress address csutomer is not available and not receive the call Visited at customer ress address customer said till 27th April I will close the account"/>
    <m/>
    <s v="9152483696//9323662928 Jitesh patil"/>
    <n v="25000"/>
    <n v="150000"/>
    <n v="3540"/>
    <n v="8400"/>
    <n v="0"/>
    <n v="161940"/>
    <n v="6"/>
    <n v="161"/>
    <n v="190"/>
    <n v="6"/>
    <n v="6"/>
    <n v="5"/>
    <n v="1"/>
    <m/>
    <n v="7"/>
    <x v="1"/>
    <m/>
    <m/>
    <m/>
    <m/>
    <m/>
    <m/>
    <m/>
    <m/>
    <m/>
    <n v="9152483696"/>
    <s v="E"/>
    <m/>
    <s v="THANE"/>
    <s v="22/07/2027"/>
    <s v="  "/>
    <s v="Sushilkumar Bhot"/>
    <n v="1696000"/>
    <m/>
    <m/>
    <s v="AUTOMOTIVE MANUFACTURERS PVT LTD-MUMBAI"/>
    <s v="VAKIL M HASHMI"/>
    <d v="1959-01-06T00:00:00"/>
    <s v="E"/>
    <m/>
    <s v="ROOM NO 303 B"/>
    <s v="SAYA PARK 1 BAGAL CHOWK KHARI GAON"/>
    <s v="PAKHADI OLD MUMBAI PUNE ROAD"/>
    <m/>
    <s v="THANE"/>
    <n v="400605"/>
    <s v="ROOM NO 303 B,SAYA PARK 1 BAGAL CHOWK KHARI GAON,PAKHADI OLD MUMBAI PUNE ROAD,,THANE,400605"/>
    <n v="21212121"/>
    <m/>
    <n v="9152483696"/>
    <s v="AL ECOMET 1214"/>
    <s v="AL ECOMET 1214"/>
    <s v="AL ECOMET 1214"/>
    <s v="KHEZ403182"/>
    <s v="MB1A2GCD9KRHB1420"/>
    <n v="97"/>
    <s v="27/05/2019"/>
    <s v="ROOM NO 303 B"/>
    <s v="SAYA PARK 1 BAGAL CHOWK KHARI GAON"/>
    <s v="PAKHADI OLD MUMBAI PUNE ROAD"/>
    <m/>
    <s v="THANE"/>
    <n v="400605"/>
    <n v="21212121"/>
    <m/>
    <n v="9152483696"/>
    <s v="ANIKESH  S  PATIL"/>
    <s v="B 303 SAYA PARK 1"/>
    <s v="BAGAL CHOWK KHAREGAON"/>
    <s v="KALWA WEST "/>
    <m/>
    <s v="THANE"/>
    <n v="400605"/>
    <n v="21212121"/>
    <m/>
    <n v="7715863500"/>
    <m/>
    <s v="ROOM NO 303 B"/>
    <s v="SAYA PARK 1 BAGAL CHOWK KHARI GAON"/>
    <s v="PAKHADI OLD MUMBAI PUNE ROAD"/>
    <m/>
    <s v="THANE"/>
    <n v="400605"/>
    <n v="21212121"/>
    <m/>
    <n v="9152483696"/>
    <d v="2021-10-22T00:00:00"/>
    <s v="General Banking"/>
    <s v="General Banking"/>
    <s v="BOD ALLOCATION"/>
    <n v="447789"/>
    <s v="Delinquent"/>
    <s v="FTU- FIRST TIME BUYER (FTB)"/>
    <s v="COMMERCIAL VEHICLES-LOAN"/>
    <n v="156"/>
    <s v="404696 - Abhijit Manjrekar"/>
    <m/>
    <s v="INSUFFICIENT FUNDS-ECS"/>
    <d v="2022-03-22T00:00:00"/>
    <s v="N"/>
    <s v="B"/>
    <s v="N"/>
    <s v="Y"/>
    <s v="INACTIVE"/>
    <s v="I"/>
    <s v="INACTIVE"/>
    <s v="ECS"/>
    <s v="N"/>
    <s v="NO"/>
    <s v="NO"/>
    <m/>
    <m/>
    <m/>
    <m/>
    <m/>
    <n v="9769776097"/>
    <d v="2022-02-28T00:00:00"/>
    <m/>
    <m/>
    <m/>
    <m/>
    <m/>
    <m/>
    <m/>
    <m/>
    <m/>
    <m/>
    <m/>
    <m/>
    <m/>
    <m/>
    <s v="Pre Institution Mediation"/>
    <s v="Mediation Application filed "/>
    <s v="1792/2021"/>
    <m/>
    <m/>
    <s v="VERY HIGH"/>
    <n v="4"/>
    <s v="KALWA"/>
    <s v="B 303 SAYA PARK PAKHADI KHAREGAON KALWA,KHAREGAON KALWA,KHAREGAON,THANE,THANE TLK,THANE DIST,MAHARAS"/>
    <m/>
    <m/>
    <m/>
    <m/>
    <m/>
    <n v="163776038"/>
    <s v="ECS"/>
    <s v="DIGITAL NASCENT"/>
    <s v="OPMCMFG"/>
    <s v="MICRO ENTERPRISE MFG"/>
    <s v="MICRO MANUFACTURING"/>
  </r>
  <r>
    <s v="LQMUM00038961044"/>
    <n v="8321151"/>
    <s v="CE"/>
    <s v="MUMBAI"/>
    <s v="PRITAM"/>
    <s v="FTU"/>
    <s v="SAMRAT TRANSPORT"/>
    <s v="AG204762"/>
    <s v="Aniket Associates"/>
    <n v="22"/>
    <s v="ORGM211920"/>
    <s v="LQMUM00038961044"/>
    <s v="SAMRAT TRANSPORT"/>
    <n v="73.627114565523684"/>
    <x v="2"/>
    <n v="2765980"/>
    <s v="GOREGAON"/>
    <s v="RAHUL INGALE"/>
    <s v="RB"/>
    <n v="1"/>
    <s v="STAB"/>
    <d v="2022-04-16T00:00:00"/>
    <s v="Customer is paying the emi on 16th April"/>
    <n v="19"/>
    <s v="PAID"/>
    <s v="Called on customer number customer said I will make the emi payment till 16th AprilCalled on customer number 9819631927 customer said I have deposit the cheque on 13th April till 20th April will be cleared then I will make the payment Called on customer number 9819631927 customer is busy with another call Called on customer number 9819631927 customer said till 3pm I will make the payment Called on customer number 9819631927 customer paid 1 emi by chequeCalled on customer number 9819631927 is ringing 5:13 PM Called on customer number 9819631927 is ringing "/>
    <s v="PTP"/>
    <s v="4/11/2022 Visited at customer ress address customer said till 16th April I will make the payment "/>
    <m/>
    <n v="9819631927"/>
    <n v="113935"/>
    <n v="449828"/>
    <n v="16324.99"/>
    <n v="219710"/>
    <n v="0"/>
    <n v="685862.99"/>
    <n v="4"/>
    <n v="100"/>
    <n v="98"/>
    <s v="4-5"/>
    <n v="4"/>
    <n v="5"/>
    <n v="1"/>
    <m/>
    <n v="5"/>
    <x v="0"/>
    <n v="114000"/>
    <n v="0"/>
    <s v="NA"/>
    <d v="2022-04-20T00:00:00"/>
    <s v="CHQ "/>
    <s v="NA"/>
    <s v="NA"/>
    <s v="NA"/>
    <m/>
    <n v="9819631927"/>
    <s v="A"/>
    <m/>
    <s v="MUMBAI"/>
    <s v="22/01/2024"/>
    <s v="  "/>
    <s v="Darshan Salvi"/>
    <n v="4300900"/>
    <m/>
    <m/>
    <m/>
    <s v="DIRECT SALES TEAM"/>
    <m/>
    <m/>
    <m/>
    <s v="M2 ROOM NO 212 BMC COLONY "/>
    <s v="GEN ARUN KUMAR VAIDYA MARG "/>
    <s v="SANTOSH NAGAR NEAR NIRANKARI BHAVAN"/>
    <m/>
    <s v="MUMBAI"/>
    <n v="400065"/>
    <s v="M2 ROOM NO 212 BMC COLONY ,GEN ARUN KUMAR VAIDYA MARG ,SANTOSH NAGAR NEAR NIRANKARI BHAVAN,,MUMBAI,400065"/>
    <n v="21212121"/>
    <m/>
    <n v="9819631927"/>
    <s v="SY210C-9I"/>
    <s v="EXCAVATOR"/>
    <s v="SY210C-9I"/>
    <s v="19SEY021B71841"/>
    <s v="19SEY021B71841"/>
    <n v="47"/>
    <s v="26/04/2019"/>
    <s v="M2 ROOM NO 212 BMC COLONY "/>
    <s v="GEN ARUN KUMAR VAIDYA MARG "/>
    <s v="SANTOSH NAGAR NEAR NIRANKARI BHAVAN"/>
    <m/>
    <s v="MUMBAI"/>
    <n v="400065"/>
    <n v="21212121"/>
    <m/>
    <n v="9819631927"/>
    <m/>
    <m/>
    <m/>
    <m/>
    <m/>
    <m/>
    <m/>
    <m/>
    <m/>
    <m/>
    <m/>
    <s v="M2 ROOM NO 212 BMC COLONY "/>
    <s v="GEN ARUN KUMAR VAIDYA MARG "/>
    <s v="SANTOSH NAGAR NEAR NIRANKARI BHAVAN"/>
    <m/>
    <s v="MUMBAI"/>
    <n v="400065"/>
    <n v="21212121"/>
    <m/>
    <n v="9819631927"/>
    <d v="2021-12-22T00:00:00"/>
    <s v="General Banking"/>
    <s v="General Banking"/>
    <s v="BOD ALLOCATION"/>
    <n v="447789"/>
    <s v="Delinquent"/>
    <s v="CE-FTB"/>
    <s v="CONSTRUCTION EQUIPMENT-LOAN"/>
    <n v="990"/>
    <s v="404696 - Abhijit Manjrekar"/>
    <m/>
    <s v="INSUFFICIENT FUNDS"/>
    <d v="2022-03-23T00:00:00"/>
    <s v="N"/>
    <s v="B"/>
    <s v="N"/>
    <s v="N"/>
    <s v="INACTIVE"/>
    <s v="I"/>
    <s v="INACTIVE"/>
    <s v="AD"/>
    <s v="Y"/>
    <s v="NO"/>
    <s v="NO"/>
    <m/>
    <m/>
    <m/>
    <m/>
    <m/>
    <m/>
    <m/>
    <m/>
    <m/>
    <m/>
    <m/>
    <m/>
    <m/>
    <m/>
    <m/>
    <m/>
    <m/>
    <m/>
    <m/>
    <m/>
    <m/>
    <m/>
    <m/>
    <m/>
    <m/>
    <m/>
    <s v="VERY HIGH"/>
    <n v="14"/>
    <m/>
    <m/>
    <m/>
    <m/>
    <m/>
    <m/>
    <m/>
    <m/>
    <s v="AUTO-DEBIT"/>
    <s v="DIGITAL NASCENT"/>
    <s v="OPMCRSER"/>
    <s v="MICRO ENTERPRISE SER"/>
    <s v="MICRO SERVICE"/>
  </r>
  <r>
    <s v="UVTNE00042063633"/>
    <n v="167635675"/>
    <s v="CV"/>
    <s v="THANE"/>
    <s v="PRITAM"/>
    <s v="FTU"/>
    <s v="SANJY  JHA"/>
    <s v="AG204762"/>
    <s v="Aniket Associates"/>
    <n v="22"/>
    <s v="MH48BM3308TP"/>
    <s v="UVTNE00042063633"/>
    <s v="SANJAY  JHA"/>
    <n v="3.9170329446688443"/>
    <x v="1"/>
    <n v="253676"/>
    <s v="VASAI"/>
    <s v="RAHUL INGALE"/>
    <s v="RF"/>
    <s v="repo"/>
    <s v="FLOW"/>
    <m/>
    <s v="Customer is not ready make the payment "/>
    <n v="14"/>
    <s v="CLB"/>
    <s v="Called on customer number 9022502381 customer said my vehicle is been bhayender yard I have come to village to arrange the fund I will arrange the fund and make the payment till 25th April"/>
    <m/>
    <s v=""/>
    <m/>
    <n v="9022502381"/>
    <n v="8098"/>
    <n v="46608"/>
    <n v="7259"/>
    <n v="3035"/>
    <n v="118"/>
    <n v="57020"/>
    <n v="6"/>
    <n v="161"/>
    <n v="190"/>
    <n v="6"/>
    <n v="6"/>
    <n v="5"/>
    <n v="1"/>
    <m/>
    <n v="7"/>
    <x v="1"/>
    <s v="ECLG"/>
    <m/>
    <m/>
    <m/>
    <m/>
    <m/>
    <m/>
    <m/>
    <m/>
    <n v="9022502381"/>
    <s v="E"/>
    <m/>
    <s v="THANE"/>
    <s v="22/09/2024"/>
    <s v="  "/>
    <s v="Sushilkumar Bhot"/>
    <n v="253700"/>
    <m/>
    <m/>
    <s v="PAYMENT TO CUSTOMER"/>
    <s v="DIRECT SALES TEAM"/>
    <d v="1979-02-01T00:00:00"/>
    <s v="E"/>
    <m/>
    <s v="ROOM NO 1 JAI HANUMAN CHAWL"/>
    <s v="JANAKPUR DHAM "/>
    <s v=" PHOOLPADA ROAD VASAI"/>
    <m/>
    <s v="PALGHAR"/>
    <n v="401305"/>
    <s v="ROOM NO 1 JAI HANUMAN CHAWL,JANAKPUR DHAM , PHOOLPADA ROAD VASAI,,PALGHAR,401305"/>
    <n v="21212121"/>
    <m/>
    <n v="9022502381"/>
    <s v="DUMMY FOR ECLGS"/>
    <s v="DUMMY FOR ECLGS"/>
    <s v="DUMMY FOR ECLGS"/>
    <s v="KEPZ122181"/>
    <s v="MB1ARPTC5KPEK0285"/>
    <n v="48"/>
    <s v="17/09/2020"/>
    <s v="ROOM NO 1 JAI HANUMAN CHAWL"/>
    <s v="JANAKPUR DHAM "/>
    <s v=" PHOOLPADA ROAD VASAI"/>
    <m/>
    <s v="PALGHAR"/>
    <n v="401305"/>
    <n v="21212121"/>
    <m/>
    <n v="9022502381"/>
    <s v="RAJA SANJAY JHA"/>
    <s v="ROOM NO 1 JANAKPURDHAM"/>
    <s v="PAPAKHINDI ROAD"/>
    <s v="PHOOL VASAI VIRAR E"/>
    <m/>
    <s v="PALGHAR"/>
    <n v="401305"/>
    <n v="21212121"/>
    <m/>
    <n v="9284728859"/>
    <m/>
    <s v="ROOM NO 1 JAI HANUMAN CHAWL"/>
    <s v="JANAKPUR DHAM "/>
    <s v=" PHOOLPADA ROAD VASAI"/>
    <m/>
    <s v="PALGHAR"/>
    <n v="401305"/>
    <n v="21212121"/>
    <m/>
    <n v="9022502381"/>
    <d v="2021-10-22T00:00:00"/>
    <s v="General Banking"/>
    <s v="General Banking"/>
    <s v="BOD ALLOCATION"/>
    <n v="447789"/>
    <s v="Delinquent"/>
    <s v="FTU - 1 VEHICLE OWNER"/>
    <s v="ECLGS - CV"/>
    <n v="398"/>
    <s v="404696 - Abhijit Manjrekar"/>
    <m/>
    <s v="INSUFFICIENT FUNDS-ECS"/>
    <d v="2022-03-22T00:00:00"/>
    <s v="N"/>
    <s v="B"/>
    <s v="N"/>
    <s v="Y"/>
    <s v="INACTIVE"/>
    <s v="I"/>
    <s v="INACTIVE"/>
    <s v="ECS"/>
    <s v="Y"/>
    <s v="NO"/>
    <s v="NO"/>
    <m/>
    <m/>
    <m/>
    <m/>
    <m/>
    <m/>
    <m/>
    <m/>
    <m/>
    <m/>
    <m/>
    <m/>
    <m/>
    <m/>
    <m/>
    <m/>
    <m/>
    <m/>
    <m/>
    <m/>
    <m/>
    <m/>
    <m/>
    <m/>
    <m/>
    <m/>
    <s v="VERY HIGH"/>
    <n v="101196"/>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n v="167635675"/>
    <s v="ECS"/>
    <s v="DIGITAL NASCENT"/>
    <m/>
    <m/>
    <m/>
  </r>
  <r>
    <s v="LVTNE00038211956"/>
    <n v="17789380"/>
    <s v="CV"/>
    <s v="THANE"/>
    <s v="PRITAM"/>
    <s v="Retail"/>
    <s v="SANJEEV KUMAR  TRIPATHI"/>
    <s v="AG204762"/>
    <s v="Aniket Associates"/>
    <n v="15"/>
    <s v="UP63AT5216"/>
    <s v="LVTNE00038211956"/>
    <s v="SANJEEV KUMAR  TRIPATHI"/>
    <n v="2.5758510925896312"/>
    <x v="1"/>
    <n v="166818"/>
    <s v="VASAI"/>
    <s v="RAHUL INGALE"/>
    <e v="#N/A"/>
    <s v=" "/>
    <s v="FLOW"/>
    <m/>
    <s v="Customer is in not contact "/>
    <s v=" "/>
    <s v="NC"/>
    <s v="Called on customer number 9834156151 is wrong number Called on customer number 9834156151 is wrong number Called on customer number 9834156151 is wrong number Called on customer number 9834156151 is wrong number Called on customer number 9834156151 is wrong number"/>
    <s v=" "/>
    <s v=""/>
    <m/>
    <n v="9834156151"/>
    <n v="9437"/>
    <n v="55901"/>
    <n v="6490"/>
    <n v="4637"/>
    <n v="0"/>
    <n v="67028"/>
    <n v="6"/>
    <n v="168"/>
    <n v="197"/>
    <n v="6"/>
    <n v="6"/>
    <n v="5"/>
    <n v="1"/>
    <m/>
    <n v="7"/>
    <x v="1"/>
    <m/>
    <m/>
    <m/>
    <m/>
    <m/>
    <m/>
    <m/>
    <m/>
    <m/>
    <n v="9834156151"/>
    <s v="A"/>
    <m/>
    <s v="THANE"/>
    <s v="15/05/2023"/>
    <s v="  "/>
    <s v="Pradeep Chaurasia"/>
    <n v="359989"/>
    <m/>
    <m/>
    <s v="DIAMOND WHEELS"/>
    <s v="BRANCH-0412"/>
    <d v="1979-01-07T00:00:00"/>
    <s v="E"/>
    <m/>
    <s v="S NO 71 SAI KHUSHI CHAWL GAVRAI PADA"/>
    <s v="M P MAHANAGAR 2"/>
    <s v="VASAI EAST OPP SANT LEELAS SCHOOL"/>
    <m/>
    <s v="THANE"/>
    <n v="401208"/>
    <s v="S NO 71 SAI KHUSHI CHAWL GAVRAI PADA,M P MAHANAGAR 2,VASAI EAST OPP SANT LEELAS SCHOOL,,THANE,401208"/>
    <n v="2121212"/>
    <m/>
    <n v="9834156151"/>
    <s v="ACE GOLD"/>
    <s v="TATA ACE"/>
    <s v="TATA ACE"/>
    <s v="275IDI07KRYSG5254"/>
    <s v="MAT445075JYK26706"/>
    <n v="54"/>
    <s v="31/10/2018"/>
    <s v="S NO 71 SAI KHUSHI CHAWL GAVRAI PADA"/>
    <s v="M P MAHANAGAR 2"/>
    <s v="VASAI EAST OPP SANT LEELAS SCHOOL"/>
    <m/>
    <s v="THANE"/>
    <n v="401208"/>
    <n v="2121212"/>
    <m/>
    <n v="9834156151"/>
    <s v="SNEHA SANJEEV TRIPATHI"/>
    <s v="S NO 71 SAI KHUSHI CHAWL GAURAI PADA"/>
    <s v="M P MAHANAGAR 2"/>
    <s v="OPP SANT LEELA SCHOOL"/>
    <m/>
    <s v="THANE"/>
    <n v="401208"/>
    <n v="2121212"/>
    <m/>
    <n v="8052651020"/>
    <m/>
    <s v="S NO 71 SAI KHUSHI CHAWL GAVRAI PADA"/>
    <s v="M P MAHANAGAR 2"/>
    <s v="VASAI EAST OPP SANT LEELAS SCHOOL"/>
    <m/>
    <s v="THANE"/>
    <n v="401208"/>
    <n v="2121212"/>
    <m/>
    <n v="9834156151"/>
    <d v="2021-10-15T00:00:00"/>
    <s v="Privilege Banking"/>
    <s v="Titanium Standard"/>
    <s v="BOD ALLOCATION"/>
    <n v="447789"/>
    <s v="Delinquent"/>
    <s v="RETAIL CAPTIVE"/>
    <s v="COMMERCIAL VEHICLES-LOAN"/>
    <n v="330"/>
    <s v="404696 - Abhijit Manjrekar"/>
    <m/>
    <s v="INSUFFICIENT FUNDS"/>
    <d v="2022-03-16T00:00:00"/>
    <s v="N"/>
    <s v="B"/>
    <s v="N"/>
    <s v="Y"/>
    <s v="ACTIVE"/>
    <s v="I"/>
    <s v="INACTIVE"/>
    <s v="AD"/>
    <s v="Y"/>
    <s v="NO"/>
    <s v="NO"/>
    <m/>
    <m/>
    <m/>
    <m/>
    <m/>
    <m/>
    <d v="2022-01-10T00:00:00"/>
    <n v="28553490"/>
    <n v="65783566"/>
    <n v="9967890099"/>
    <m/>
    <m/>
    <m/>
    <n v="3"/>
    <m/>
    <m/>
    <m/>
    <m/>
    <m/>
    <m/>
    <m/>
    <m/>
    <m/>
    <m/>
    <m/>
    <m/>
    <s v="VERY HIGH"/>
    <n v="4"/>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n v="17789380"/>
    <s v="AUTO-DEBIT"/>
    <s v="DIGITAL NASCENT"/>
    <s v="OPSMLSER"/>
    <s v="SMALL SERVICE ENTERPRISE"/>
    <s v="SMALL SERVICE"/>
  </r>
  <r>
    <s v="UVTNE00042797240"/>
    <n v="139389218"/>
    <s v="CV"/>
    <s v="THANE"/>
    <s v="PRITAM"/>
    <s v="Retail"/>
    <s v="SANOJKUMAR  YADAV"/>
    <s v="AG204762"/>
    <s v="Aniket Associates"/>
    <n v="15"/>
    <s v="MH48AY3427"/>
    <s v="UVTNE00042797240"/>
    <s v="SANOJKUMAR  YADAV"/>
    <n v="16.923275899287308"/>
    <x v="1"/>
    <n v="1095990"/>
    <s v="VASAI"/>
    <s v="RAHUL INGALE"/>
    <s v="RF"/>
    <m/>
    <s v="NOR"/>
    <m/>
    <s v="Customer is not ready make the payment vehicle is in garage due to engin down"/>
    <m/>
    <s v="CLB"/>
    <s v="Called on customer number 7387522448 is ringing 12:46 PM called on customer number 7387522448 is ringing 12:46 PM called on customer number 7387522448 is ringing 12:50 PM Called on customer number 7387522448 customer said my vehicle is with a person (Rajesh) they said in this month i will make the payment"/>
    <m/>
    <s v="Visited at customer ress address customer wants settlement of Rs 7.50 Lakh he is solding his vehicle and paying the settlement amount"/>
    <m/>
    <s v="7387522448//9890883583"/>
    <n v="32854"/>
    <n v="196083"/>
    <n v="7080"/>
    <n v="20489"/>
    <n v="0"/>
    <n v="223652"/>
    <n v="6"/>
    <n v="168"/>
    <n v="197"/>
    <n v="6"/>
    <n v="6"/>
    <n v="5"/>
    <n v="1"/>
    <m/>
    <n v="7"/>
    <x v="1"/>
    <m/>
    <m/>
    <m/>
    <m/>
    <m/>
    <m/>
    <m/>
    <m/>
    <m/>
    <n v="7387522448"/>
    <s v="A"/>
    <s v="Y"/>
    <s v="THANE"/>
    <s v="15/01/2025"/>
    <s v="  "/>
    <s v="NAGESH DIGE-343574"/>
    <n v="1265400"/>
    <m/>
    <m/>
    <s v="PAYMENT TO CUSTOMER"/>
    <s v="DIRECT SALES TEAM"/>
    <d v="1985-08-10T00:00:00"/>
    <s v="E"/>
    <m/>
    <s v="SURVEY NO 84 HISSA NO 8 SATIVALI TUNGAR "/>
    <s v="PHATA VASAI EAST"/>
    <m/>
    <m/>
    <s v="THANE"/>
    <n v="401208"/>
    <s v="SURVEY NO 84 HISSA NO 8 SATIVALI TUNGAR ,PHATA VASAI EAST,,,THANE,401208"/>
    <n v="2121221"/>
    <m/>
    <n v="7387522448"/>
    <s v="EICHER PRO 1114"/>
    <s v="EICHER PRO 1114"/>
    <s v="EICHER PRO 1114"/>
    <s v="E424CDHJ161427"/>
    <s v="MC2G3HRC0HJ132801"/>
    <n v="48"/>
    <s v="31/12/2020"/>
    <s v="SURVEY NO 84 HISSA NO 8 SATIVALI TUNGAR "/>
    <s v="PHATA VASAI EAST"/>
    <m/>
    <m/>
    <s v="THANE"/>
    <n v="401208"/>
    <n v="2121221"/>
    <m/>
    <n v="7387522448"/>
    <s v="MANOJ PULAIRAM YADAV"/>
    <s v="SURVEY NO 84 HISSA NO 8 SATIVALI TUNGAR "/>
    <s v="PHATA VASAI EAST"/>
    <m/>
    <m/>
    <s v="THANE"/>
    <n v="401208"/>
    <n v="21212121"/>
    <m/>
    <n v="9503059692"/>
    <m/>
    <s v="SURVEY NO 84 HISSA NO 8 SATIVALI TUNGAR "/>
    <s v="PHATA VASAI EAST"/>
    <m/>
    <m/>
    <s v="THANE"/>
    <n v="401208"/>
    <n v="2121221"/>
    <m/>
    <n v="7387522448"/>
    <d v="2021-10-15T00:00:00"/>
    <s v="General Banking"/>
    <s v="General Banking"/>
    <s v="BOD ALLOCATION"/>
    <n v="447789"/>
    <s v="Delinquent"/>
    <s v="RETAIL 2 TO 5"/>
    <s v="USED COMM-VEHICLE"/>
    <n v="360"/>
    <s v="404696 - Abhijit Manjrekar"/>
    <m/>
    <s v="INSUFFICIENT FUNDS"/>
    <d v="2022-03-16T00:00:00"/>
    <s v="N"/>
    <m/>
    <m/>
    <m/>
    <m/>
    <m/>
    <m/>
    <m/>
    <m/>
    <m/>
    <m/>
    <m/>
    <m/>
    <m/>
    <m/>
    <m/>
    <n v="9892421015"/>
    <d v="2021-12-24T00:00:00"/>
    <n v="9892421015"/>
    <n v="9892421015"/>
    <m/>
    <m/>
    <m/>
    <m/>
    <n v="1"/>
    <m/>
    <m/>
    <m/>
    <m/>
    <m/>
    <m/>
    <m/>
    <m/>
    <m/>
    <m/>
    <m/>
    <m/>
    <m/>
    <m/>
    <m/>
    <m/>
    <m/>
    <m/>
    <m/>
    <m/>
    <m/>
    <m/>
    <m/>
    <m/>
    <m/>
    <m/>
    <m/>
  </r>
  <r>
    <s v="LVMUM00036722034"/>
    <n v="148612011"/>
    <s v="CV"/>
    <s v="MUMBAI"/>
    <s v="PRITAM"/>
    <s v="Retail"/>
    <s v="SHAMABAGUM SIDDIQUI"/>
    <s v="AG204762"/>
    <s v="Aniket Associates"/>
    <n v="22"/>
    <s v="MH48AY2420"/>
    <s v="LVMUM00036722034"/>
    <s v="SHAMABAGUM MOHDAMIN SIDDIQUI"/>
    <n v="6.0364918568962143"/>
    <x v="1"/>
    <n v="390937"/>
    <s v="JOGESHWARI"/>
    <s v="RAHUL INGALE"/>
    <s v="RF"/>
    <m/>
    <s v="STAB"/>
    <m/>
    <m/>
    <n v="25"/>
    <s v="PTP"/>
    <s v="Called on customer number 9819055246 is ringing 12:59 PM called on customer number 9819055246 is ringing Called on customer number 9819055246 is ringing 1:05 PM Called on customer number 9819055246 is ringing Called on customer number 9819055246 customer said till 25th April I will make the payment Called on customer number 9819055246 is ringing 5:26 PM called on customer number customer is continuosly not receiving the call "/>
    <s v="PTP"/>
    <s v="4/11/2022 Visited at customer ress address customer said till 25th April I will make the1 emi payment"/>
    <m/>
    <n v="9819055246"/>
    <n v="44200"/>
    <n v="265025"/>
    <n v="14720"/>
    <n v="71656"/>
    <n v="0"/>
    <n v="351401"/>
    <n v="6"/>
    <n v="161"/>
    <n v="190"/>
    <n v="6"/>
    <n v="6"/>
    <n v="5"/>
    <n v="1"/>
    <m/>
    <n v="7"/>
    <x v="1"/>
    <m/>
    <m/>
    <m/>
    <m/>
    <m/>
    <m/>
    <m/>
    <m/>
    <m/>
    <n v="9819055246"/>
    <s v="E"/>
    <m/>
    <s v="MUMBAI"/>
    <s v="22/07/2022"/>
    <s v="  "/>
    <s v="Pradeep Chaurasia"/>
    <n v="1719000"/>
    <m/>
    <m/>
    <s v="FORTPOINT AUTOMOTIVE MUMBAI PVT LTD"/>
    <s v="RICHA VIKASH SINGH"/>
    <s v="15-01-1979"/>
    <s v="E"/>
    <m/>
    <s v="705 ASHIYANA TOWER RELIEF ROAD OPP"/>
    <s v="H K COLLEGE OSHIWARA JOGESHWARI WEST"/>
    <s v="MUMBAI"/>
    <m/>
    <s v="MUMBAI"/>
    <n v="400102"/>
    <s v="705 ASHIYANA TOWER RELIEF ROAD OPP,H K COLLEGE OSHIWARA JOGESHWARI WEST,MUMBAI,,MUMBAI,400102"/>
    <n v="21212121"/>
    <m/>
    <n v="9819055246"/>
    <s v="EICHER PRO 1114"/>
    <s v="EICHER PRO 1114"/>
    <s v="EICHER PRO 1114"/>
    <s v="E424CDHK168996"/>
    <s v="MC2GHRC0HK134150"/>
    <n v="48"/>
    <s v="23/11/2017"/>
    <s v="705 ASHIYANA TOWER RELIEF ROAD OPP"/>
    <s v="H K COLLEGE OSHIWARA JOGESHWARI EAST"/>
    <s v="MUMBAI"/>
    <m/>
    <s v="MUMBAI"/>
    <n v="400102"/>
    <n v="21212121"/>
    <m/>
    <n v="9819055246"/>
    <s v="KAMALUDDIN M SIDDIQUI"/>
    <s v="B 302 3RD FLOOR OMEGA BUILDING OPP CAFE"/>
    <s v="GULSHAN"/>
    <s v="S V ROAD OPP KURLA COMPLEX"/>
    <m/>
    <s v="MUMBAI"/>
    <n v="400102"/>
    <n v="21212121"/>
    <m/>
    <n v="9920840386"/>
    <s v="-"/>
    <s v="705 ASHIYANA TOWER RELIEF ROAD OPP"/>
    <s v="H K COLLEGE OSHIWARA JOGESHWARI WEST"/>
    <s v="MUMBAI"/>
    <m/>
    <s v="MUMBAI"/>
    <n v="400102"/>
    <n v="21212121"/>
    <m/>
    <n v="9819055246"/>
    <d v="2021-10-22T00:00:00"/>
    <s v="General Banking"/>
    <s v="General Banking"/>
    <s v="BOD ALLOCATION"/>
    <n v="447789"/>
    <s v="Delinquent"/>
    <s v="RETAIL 2 TO 5"/>
    <s v="COMMERCIAL VEHICLES-LOAN"/>
    <n v="1380"/>
    <s v="404696 - Abhijit Manjrekar"/>
    <m/>
    <s v="INSUFFICIENT FUNDS-ECS"/>
    <d v="2022-03-22T00:00:00"/>
    <s v="N"/>
    <s v="B"/>
    <s v="N"/>
    <s v="Y"/>
    <s v="INACTIVE"/>
    <s v="I"/>
    <s v="INACTIVE"/>
    <s v="ECS"/>
    <s v="N"/>
    <s v="NO"/>
    <s v="NO"/>
    <m/>
    <m/>
    <m/>
    <m/>
    <m/>
    <n v="9833452470"/>
    <d v="2021-12-24T00:00:00"/>
    <n v="21212121"/>
    <n v="5.5252824489415598E+18"/>
    <n v="9415642369"/>
    <n v="982051370"/>
    <m/>
    <m/>
    <n v="4"/>
    <m/>
    <m/>
    <m/>
    <m/>
    <m/>
    <m/>
    <m/>
    <m/>
    <m/>
    <m/>
    <m/>
    <m/>
    <s v="VERY HIGH"/>
    <n v="4"/>
    <s v="705, ASHIYANA TOWER, RELIF ROAD, OPP:OSHIWARA KABRISTAN, JOGESHWAR NEAREST STATION RAM MANDIR MUMBAI"/>
    <s v="B - 302, OMEGA ORION CO OP HSG. SOC. S. V. ROAD JOGESHWARI ( W ) BEHIND OLD FURNITURE MARKET MUMBAI"/>
    <m/>
    <m/>
    <m/>
    <m/>
    <m/>
    <n v="148612011"/>
    <s v="ECS"/>
    <s v="DIGITAL NASCENT"/>
    <s v="OPSMLSER"/>
    <s v="SMALL SERVICE ENTERPRISE"/>
    <s v="SMALL SERVICE"/>
  </r>
  <r>
    <s v="UVTNE00041936124"/>
    <n v="85340380"/>
    <s v="CV"/>
    <s v="THANE"/>
    <s v="PRITAM"/>
    <s v="Retail"/>
    <s v="SHANKARLAL J SHARMA"/>
    <s v="AG204762"/>
    <s v="Aniket Associates"/>
    <n v="22"/>
    <s v="MH01CV7590"/>
    <s v="UVTNE00041936124"/>
    <s v="SHANKARLAL J SHARMA"/>
    <n v="2.9319534190610077"/>
    <x v="1"/>
    <n v="189880"/>
    <s v="THANE"/>
    <s v="SWAPNIL ETAM"/>
    <s v="RF"/>
    <s v=" "/>
    <s v="STAB"/>
    <m/>
    <s v="Customer is paying emi on 15th"/>
    <s v=" "/>
    <s v="CLB"/>
    <s v="Called on customer number 9325514528 is wrong number 2:24 PM Called on customer number 9325514528 is wrong number Called on customer number 9325514528 is wrong number 2:13 PM Called on customer number 9325514528 is wrong numberCalled on customer number 9325514528 is wrong number 2:13 PM Called on customer number 9325514528 is wrong numberCalled on customer number 9325514528 is wrong number "/>
    <s v="SHIFTED"/>
    <s v="Visited at customer ress address is shifted from the given address 1 year ago"/>
    <m/>
    <n v="9325514528"/>
    <n v="6217"/>
    <n v="35650"/>
    <n v="5579"/>
    <n v="2067"/>
    <n v="0"/>
    <n v="43296"/>
    <n v="6"/>
    <n v="161"/>
    <n v="190"/>
    <n v="6"/>
    <n v="6"/>
    <n v="5"/>
    <n v="1"/>
    <m/>
    <n v="7"/>
    <x v="1"/>
    <s v="ECLG"/>
    <m/>
    <m/>
    <m/>
    <m/>
    <m/>
    <m/>
    <m/>
    <m/>
    <n v="9325514528"/>
    <s v="E"/>
    <m/>
    <s v="THANE"/>
    <s v="22/08/2024"/>
    <s v="  "/>
    <s v="MITHILESH YADAV-438725"/>
    <n v="194783"/>
    <m/>
    <m/>
    <s v="PAYMENT TO CUSTOMER"/>
    <s v="DIRECT SALES TEAM"/>
    <d v="1986-12-08T00:00:00"/>
    <s v="E"/>
    <m/>
    <s v="B S FLAT NO 303"/>
    <s v="BRAMAND PHASE III AZAD NAGAR"/>
    <s v="THANE W"/>
    <m/>
    <s v="THANE"/>
    <n v="400607"/>
    <s v="B S FLAT NO 303,BRAMAND PHASE III AZAD NAGAR,THANE W,,THANE,400607"/>
    <n v="21212121"/>
    <m/>
    <n v="9325514528"/>
    <s v="DUMMY FOR ECLGS"/>
    <s v="DUMMY FOR ECLGS"/>
    <m/>
    <m/>
    <m/>
    <n v="48"/>
    <s v="19/08/2020"/>
    <s v="B S FLAT NO 303"/>
    <s v="BRAMAND PHASE III AZAD NAGAR"/>
    <s v="THANE W"/>
    <m/>
    <s v="THANE"/>
    <n v="400607"/>
    <n v="21212121"/>
    <m/>
    <n v="9325514528"/>
    <m/>
    <m/>
    <m/>
    <m/>
    <m/>
    <m/>
    <m/>
    <m/>
    <m/>
    <m/>
    <m/>
    <s v="B S FLAT NO 303"/>
    <s v="BRAMAND PHASE III AZAD NAGAR"/>
    <s v="THANE W"/>
    <m/>
    <s v="THANE"/>
    <n v="400607"/>
    <n v="21212121"/>
    <m/>
    <n v="9325514528"/>
    <d v="2021-10-22T00:00:00"/>
    <s v="General Banking"/>
    <s v="General Banking"/>
    <s v="BOD ALLOCATION"/>
    <n v="447789"/>
    <s v="Delinquent"/>
    <s v="RETAIL 2 TO 5"/>
    <s v="ECLGS - CV"/>
    <n v="540"/>
    <s v="404696 - Abhijit Manjrekar"/>
    <m/>
    <s v="INSUFFICIENT FUNDS-ECS"/>
    <d v="2022-03-22T00:00:00"/>
    <s v="N"/>
    <m/>
    <m/>
    <m/>
    <m/>
    <m/>
    <m/>
    <m/>
    <m/>
    <m/>
    <m/>
    <m/>
    <m/>
    <m/>
    <m/>
    <m/>
    <n v="9820961076"/>
    <d v="2022-02-17T00:00:00"/>
    <n v="21212121"/>
    <n v="8976171968"/>
    <n v="9820961076"/>
    <m/>
    <m/>
    <m/>
    <n v="1"/>
    <m/>
    <m/>
    <m/>
    <m/>
    <m/>
    <m/>
    <m/>
    <m/>
    <m/>
    <m/>
    <m/>
    <m/>
    <m/>
    <m/>
    <m/>
    <m/>
    <m/>
    <m/>
    <m/>
    <m/>
    <m/>
    <m/>
    <m/>
    <m/>
    <m/>
    <m/>
    <m/>
  </r>
  <r>
    <s v="LVMUM00036341953"/>
    <n v="147809638"/>
    <s v="CV"/>
    <s v="MUMBAI"/>
    <s v="PRITAM"/>
    <s v="Retail"/>
    <s v="SHUBHAMKUMAR  MISHRA"/>
    <s v="AG204762"/>
    <s v="Aniket Associates"/>
    <n v="22"/>
    <s v="MH47Y1339"/>
    <s v="LVMUM00036341953"/>
    <s v="SHUBHAMKUMAR  MISHRA"/>
    <n v="4.4197114280702303"/>
    <x v="0"/>
    <n v="536127"/>
    <s v="DAHISAR"/>
    <s v="RAHUL INGALE"/>
    <s v="STAB"/>
    <n v="1"/>
    <s v="STAB"/>
    <m/>
    <m/>
    <n v="22"/>
    <s v="PTP"/>
    <s v="Called on customer number 9892241603 customer said I will make the emi payment till 22nd April "/>
    <s v="PTP"/>
    <s v="4/11/2022 Visited at customer ress address customer said till 22nd April I will make the payment Visited at customer ress address customer wants settlement of both the accounts of Rs 5.50 LakhVisited at customer ress address customer said in this month not possible to make the settlement"/>
    <m/>
    <n v="9892241603"/>
    <n v="19573"/>
    <n v="97865"/>
    <n v="4720"/>
    <n v="10874"/>
    <n v="0"/>
    <n v="113459"/>
    <n v="5"/>
    <n v="130"/>
    <n v="159"/>
    <s v="4-5"/>
    <n v="5"/>
    <n v="5"/>
    <n v="1"/>
    <m/>
    <n v="6"/>
    <x v="1"/>
    <n v="19573"/>
    <n v="0"/>
    <s v="NA"/>
    <d v="2022-04-30T00:00:00"/>
    <s v="ONLINE"/>
    <s v="NA"/>
    <s v="NA"/>
    <s v="NA"/>
    <m/>
    <n v="9892241603"/>
    <s v="E"/>
    <m/>
    <s v="MUMBAI"/>
    <s v="22/05/2024"/>
    <s v="  "/>
    <s v="Avinesh Singh"/>
    <n v="1213200"/>
    <m/>
    <m/>
    <s v="FORTPOINT AUTOMOTIVE MUMBAI PVT LTD"/>
    <s v="DIRECT SALES TEAM"/>
    <d v="1997-01-05T00:00:00"/>
    <s v="E"/>
    <m/>
    <s v="HIRALAL YADAV CHAWL ROOM NO 9 "/>
    <s v="SHIVVALLABH CROSS ROAD NR N G PARK"/>
    <s v="BUILDING NO 5 RAWAL PADA"/>
    <m/>
    <s v="MUMBAI"/>
    <n v="400068"/>
    <s v="HIRALAL YADAV CHAWL ROOM NO 9 ,SHIVVALLABH CROSS ROAD NR N G PARK,BUILDING NO 5 RAWAL PADA,,MUMBAI,400068"/>
    <n v="21212121"/>
    <m/>
    <n v="9892241603"/>
    <s v="PRO 3009"/>
    <s v="PRO 3009"/>
    <s v="PRO 3009"/>
    <s v="E424CDHH160932"/>
    <s v="MC2P2HRT0HH379917"/>
    <n v="73"/>
    <s v="27/09/2017"/>
    <s v="HIRALAL YADAV CHAWL ROOM NO 9 "/>
    <s v="SHIVVALLABH CROSS ROAD NR N G PARK"/>
    <s v="BUILDING NO 5 RAWAL PADA"/>
    <m/>
    <s v="MUMBAI"/>
    <n v="400068"/>
    <n v="21212121"/>
    <m/>
    <n v="9892241603"/>
    <s v="KRISHNASHANKAR  MISHRA"/>
    <s v="HIRALAL YADAV CHAL ROOM NO 9 "/>
    <s v="SHIVVALLABH CROSS ROAD NR N G PARK"/>
    <s v="BUILDING NO 5 RAWAL PADA"/>
    <m/>
    <s v="MUMBAI"/>
    <n v="400068"/>
    <n v="21212121"/>
    <m/>
    <n v="7045511603"/>
    <s v="-"/>
    <s v="HIRALAL YADAV CHAWL ROOM NO 9 "/>
    <s v="SHIVVALLABH CROSS ROAD NR N G PARK"/>
    <s v="BUILDING NO 5 RAWAL PADA"/>
    <m/>
    <s v="MUMBAI"/>
    <n v="400068"/>
    <n v="21212121"/>
    <m/>
    <n v="9892241603"/>
    <d v="2021-11-22T00:00:00"/>
    <s v="Privilege Banking"/>
    <s v="Gold Standard"/>
    <s v="BOD ALLOCATION"/>
    <n v="447789"/>
    <s v="Delinquent"/>
    <s v="RETAIL BUS OPERATOR"/>
    <s v="COMMERCIAL VEHICLES-LOAN"/>
    <n v="360"/>
    <s v="404696 - Abhijit Manjrekar"/>
    <m/>
    <s v="INSUFFICIENT FUNDS-ECS"/>
    <d v="2022-03-22T00:00:00"/>
    <s v="N"/>
    <s v="B"/>
    <s v="N"/>
    <s v="Y"/>
    <s v="INACTIVE"/>
    <s v="I"/>
    <s v="INACTIVE"/>
    <s v="ECS"/>
    <s v="Y"/>
    <s v="NO"/>
    <s v="NO"/>
    <m/>
    <m/>
    <m/>
    <m/>
    <m/>
    <n v="9137979990"/>
    <s v="25/01/0022"/>
    <n v="2509619490242"/>
    <n v="7768054639"/>
    <n v="21212121"/>
    <n v="9137979990"/>
    <m/>
    <m/>
    <n v="1"/>
    <m/>
    <m/>
    <m/>
    <m/>
    <m/>
    <m/>
    <m/>
    <m/>
    <m/>
    <m/>
    <m/>
    <m/>
    <s v="VERY HIGH"/>
    <n v="4"/>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m/>
    <m/>
    <m/>
    <n v="147809638"/>
    <s v="ECS"/>
    <s v="DIGITAL NASCENT"/>
    <s v="OPMCRSER"/>
    <s v="MICRO ENTERPRISE SER"/>
    <s v="MICRO SERVICE"/>
  </r>
  <r>
    <s v="LVMUM00036341969"/>
    <n v="147809638"/>
    <s v="CV"/>
    <s v="MUMBAI"/>
    <s v="PRITAM"/>
    <s v="Retail"/>
    <s v="SHUBHAMKUMAR  MISHRA"/>
    <s v="AG204762"/>
    <s v="Aniket Associates"/>
    <n v="22"/>
    <s v="BODY"/>
    <s v="LVMUM00036341969"/>
    <s v="SHUBHAMKUMAR  MISHRA"/>
    <n v="1.8816017042063402"/>
    <x v="0"/>
    <n v="228245.1"/>
    <s v="DAHISAR"/>
    <s v="RAHUL INGALE"/>
    <s v="STAB"/>
    <n v="1"/>
    <s v="STAB"/>
    <d v="2022-04-22T00:00:00"/>
    <s v="Customer is paying the emi on 22nd March"/>
    <n v="22"/>
    <s v="PTP"/>
    <s v="Called on customer number 9892241603 customer said I will make the emi payment till 22nd April "/>
    <s v="PTP"/>
    <s v="4/11/2022 Visited at customer ress address customer said till 22nd April I will make the payment Visited at customer ress address customer wants settlement of both the account of Rs 5.50 LakhVisited at customer ress address customer said in this month not possible to make the settlement"/>
    <m/>
    <n v="9892241603"/>
    <n v="8583"/>
    <n v="42915"/>
    <n v="4720"/>
    <n v="4884"/>
    <n v="0"/>
    <n v="52519"/>
    <n v="5"/>
    <n v="130"/>
    <n v="159"/>
    <s v="4-5"/>
    <n v="5"/>
    <n v="5"/>
    <n v="1"/>
    <m/>
    <n v="6"/>
    <x v="1"/>
    <n v="8583"/>
    <n v="0"/>
    <s v="NA"/>
    <d v="2022-04-30T00:00:00"/>
    <s v="ONLINE"/>
    <s v="NA"/>
    <s v="NA"/>
    <s v="NA"/>
    <m/>
    <n v="9892241603"/>
    <s v="E"/>
    <m/>
    <s v="MUMBAI"/>
    <s v="22/03/2024"/>
    <s v="  "/>
    <s v="Avinesh Singh"/>
    <n v="547500"/>
    <m/>
    <m/>
    <s v="PAYMENT TO CUSTOMER"/>
    <s v="DIRECT SALES TEAM"/>
    <d v="1997-01-05T00:00:00"/>
    <s v="E"/>
    <m/>
    <s v="HIRALAL YADAV CHAWL ROOM NO 9 "/>
    <s v="SHIVVALLABH CROSS ROAD NR N G PARK"/>
    <s v="BUILDING NO 5 RAWAL PADA"/>
    <m/>
    <s v="MUMBAI"/>
    <n v="400068"/>
    <s v="HIRALAL YADAV CHAWL ROOM NO 9 ,SHIVVALLABH CROSS ROAD NR N G PARK,BUILDING NO 5 RAWAL PADA,,MUMBAI,400068"/>
    <n v="21212121"/>
    <m/>
    <n v="9892241603"/>
    <s v="PRO 3009"/>
    <s v="PRO 3009"/>
    <s v="PRO 3009"/>
    <s v="DUMMY"/>
    <s v="DUMMY"/>
    <n v="72"/>
    <s v="27/09/2017"/>
    <s v="HIRALAL YADAV CHAWL ROOM NO 9 "/>
    <s v="SHIVVALLABH CROSS ROAD NR N G PARK"/>
    <s v="BUILDING NO 5 RAWAL PADA"/>
    <m/>
    <s v="MUMBAI"/>
    <n v="400068"/>
    <n v="21212121"/>
    <m/>
    <n v="9892241603"/>
    <s v="KRISHNASHANKAR  MISHRA"/>
    <s v="HIRALAL YADAV CHAL ROOM NO 9 "/>
    <s v="SHIVVALLABH CROSS ROAD NR N G PARK"/>
    <s v="BUILDING NO 5 RAWAL PADA"/>
    <m/>
    <s v="MUMBAI"/>
    <n v="400068"/>
    <n v="21212121"/>
    <m/>
    <n v="7045511603"/>
    <s v="-"/>
    <s v="HIRALAL YADAV CHAWL ROOM NO 9 "/>
    <s v="SHIVVALLABH CROSS ROAD NR N G PARK"/>
    <s v="BUILDING NO 5 RAWAL PADA"/>
    <m/>
    <s v="MUMBAI"/>
    <n v="400068"/>
    <n v="21212121"/>
    <m/>
    <n v="9892241603"/>
    <d v="2021-11-22T00:00:00"/>
    <s v="Privilege Banking"/>
    <s v="Gold Standard"/>
    <s v="BOD ALLOCATION"/>
    <n v="447789"/>
    <s v="Delinquent"/>
    <s v="RETAIL BUS OPERATOR"/>
    <s v="COMMERCIAL VEHICLE-BODY CASES"/>
    <n v="360"/>
    <s v="404696 - Abhijit Manjrekar"/>
    <m/>
    <s v="INSUFFICIENT FUNDS-ECS"/>
    <d v="2022-03-22T00:00:00"/>
    <s v="N"/>
    <s v="B"/>
    <s v="N"/>
    <s v="Y"/>
    <s v="INACTIVE"/>
    <s v="I"/>
    <s v="INACTIVE"/>
    <s v="ECS"/>
    <s v="Y"/>
    <s v="NO"/>
    <s v="NO"/>
    <m/>
    <m/>
    <m/>
    <m/>
    <m/>
    <n v="9730430238"/>
    <d v="2022-02-09T00:00:00"/>
    <n v="21212121"/>
    <n v="8329627170"/>
    <n v="8982264645"/>
    <n v="9730430238"/>
    <m/>
    <m/>
    <m/>
    <m/>
    <m/>
    <m/>
    <m/>
    <m/>
    <m/>
    <m/>
    <m/>
    <m/>
    <m/>
    <m/>
    <m/>
    <s v="VERY HIGH"/>
    <n v="100491"/>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m/>
    <m/>
    <m/>
    <n v="147809638"/>
    <s v="ECS"/>
    <s v="DIGITAL NASCENT"/>
    <s v="OPMCRSER"/>
    <s v="MICRO ENTERPRISE SER"/>
    <s v="MICRO SERVICE"/>
  </r>
  <r>
    <s v="UVTNE00038892813"/>
    <n v="5582047"/>
    <s v="CV"/>
    <s v="THANE"/>
    <s v="PRITAM"/>
    <s v="Retail"/>
    <s v="SURESH  SHARMA"/>
    <s v="AG204762"/>
    <s v="Aniket Associates"/>
    <n v="1"/>
    <s v="MH48J9095"/>
    <s v="UVTNE00038892813"/>
    <s v="SURESH  SHARMA "/>
    <n v="3.5193632145524698"/>
    <x v="1"/>
    <n v="227922"/>
    <s v="BOISAR"/>
    <s v="RAHUL INGALE"/>
    <s v="RF"/>
    <n v="1"/>
    <s v="NOR"/>
    <m/>
    <s v="Customer want to settle the account"/>
    <m/>
    <s v="WANT SETTLEMENT"/>
    <s v="Called on customer number 8788079827 is ringing 1:21 PM called on customer number 8788079827 is rinigng Called on customer number 8788079827 customer said I want settlement Called on customer number 8788079827 customer said give me 2 days I will make the settlement amount paid "/>
    <s v="PTP"/>
    <s v="Visited at customer ress address customer is paying one emi today at 8pm and on 30th April he is closing the account Visited at customer ress address customer paid 1 emi by UPI"/>
    <m/>
    <n v="8788079827"/>
    <n v="16602"/>
    <n v="99360.76"/>
    <n v="13570"/>
    <n v="28074"/>
    <n v="0"/>
    <n v="141004.76"/>
    <n v="6"/>
    <n v="182"/>
    <n v="180"/>
    <n v="6"/>
    <n v="6"/>
    <n v="6"/>
    <n v="1"/>
    <m/>
    <n v="7"/>
    <x v="0"/>
    <n v="16602"/>
    <n v="0"/>
    <s v="NA"/>
    <d v="2022-04-23T00:00:00"/>
    <s v="ONLINE"/>
    <s v="NA"/>
    <s v="NA"/>
    <s v="NA"/>
    <m/>
    <n v="8788079827"/>
    <s v="A"/>
    <s v="Y"/>
    <s v="THANE"/>
    <n v="44573"/>
    <s v="  "/>
    <s v="AVINESH SINGH-282855"/>
    <n v="500000"/>
    <m/>
    <m/>
    <s v="PAYMENT TO CUSTOMER"/>
    <s v="DIRECT SALES TEAM"/>
    <n v="26147"/>
    <s v="E"/>
    <m/>
    <s v="BLDG NO  A 3 TYPE D "/>
    <s v="FLAT NO 207 OSTWAL "/>
    <s v="WONDER CITY  BOISAR "/>
    <m/>
    <s v="BOISAR"/>
    <n v="401501"/>
    <s v="BLDG NO  A 3 TYPE D ,FLAT NO 207 OSTWAL ,WONDER CITY  BOISAR ,,BOISAR,401501"/>
    <n v="21212121"/>
    <m/>
    <n v="8788079827"/>
    <s v="TATA LPT 3518"/>
    <s v="TATA LPT 3518"/>
    <s v="TATA LPT 3518"/>
    <s v="B591803111J63185662"/>
    <s v="MAT503010B3J27990"/>
    <n v="36"/>
    <n v="43500"/>
    <s v="BLDG NO  A 3 TYPE D "/>
    <s v="FLAT NO 207 OSTWAL "/>
    <s v="WONDER CITY  BOISAR "/>
    <m/>
    <s v="BOISAR"/>
    <n v="401501"/>
    <n v="21212121"/>
    <m/>
    <n v="8788079827"/>
    <s v="SUNITA  SURESH  SHARMA "/>
    <s v="BLDG NO  A 3 TYPE D "/>
    <s v="FLAT NO 207 OSTWAL "/>
    <s v="WONDER CITY  BOISAR "/>
    <m/>
    <s v="BOISAR"/>
    <n v="401501"/>
    <n v="21212121"/>
    <m/>
    <n v="9921273188"/>
    <s v="-"/>
    <s v="BLDG NO  A 3 TYPE D "/>
    <s v="FLAT NO 207 OSTWAL "/>
    <s v="WONDER CITY  BOISAR "/>
    <m/>
    <s v="BOISAR"/>
    <n v="401501"/>
    <n v="21212121"/>
    <m/>
    <n v="8788079827"/>
    <d v="2021-10-01T00:00:00"/>
    <s v="General Banking"/>
    <s v="General Banking"/>
    <s v="BOD ALLOCATION"/>
    <n v="447789"/>
    <s v="Delinquent"/>
    <s v="RETAIL 2 TO 5"/>
    <s v="MCLR-USED COMM VEHICLE"/>
    <n v="838"/>
    <s v="404696 - Abhijit Manjrekar"/>
    <m/>
    <s v="INSUFFICIENT FUNDS"/>
    <d v="2022-04-02T00:00:00"/>
    <s v="N"/>
    <s v="B"/>
    <s v="N"/>
    <s v="Y"/>
    <s v="ACTIVE"/>
    <s v="I"/>
    <s v="INACTIVE"/>
    <s v="AD"/>
    <s v="N"/>
    <s v="NO"/>
    <s v="NO"/>
    <m/>
    <m/>
    <m/>
    <m/>
    <m/>
    <n v="9860203677"/>
    <n v="44508"/>
    <n v="212121"/>
    <n v="227045690"/>
    <n v="9860203677"/>
    <m/>
    <m/>
    <m/>
    <n v="2"/>
    <m/>
    <m/>
    <m/>
    <m/>
    <m/>
    <m/>
    <m/>
    <m/>
    <m/>
    <m/>
    <m/>
    <m/>
    <s v="VERY HIGH"/>
    <n v="100622"/>
    <s v="BHOISAR PALGHAR"/>
    <s v="BHOISAR PALGHAR"/>
    <s v="BHOISAR PALGHAR"/>
    <s v="BHOISAR PALGHAR"/>
    <s v="BHOISAR PALGHAR"/>
    <s v="BHOISAR PALGHAR"/>
    <s v="BHOISAR PALGHAR"/>
    <n v="5582047"/>
    <s v="AUTO-DEBIT"/>
    <s v="DIGITAL NASCENT"/>
    <s v="OPSMLSER"/>
    <s v="SMALL SERVICE ENTERPRISE"/>
    <s v="SMALL SERVICE"/>
  </r>
  <r>
    <s v="UVMUM00041948332"/>
    <n v="169437089"/>
    <s v="CV"/>
    <s v="MUMBAI"/>
    <s v="PRITAM"/>
    <s v="Retail"/>
    <s v="UMESH KUMAR SHUKLA"/>
    <s v="AG204762"/>
    <s v="Aniket Associates"/>
    <n v="15"/>
    <m/>
    <s v="UVMUM00041948332"/>
    <s v="UMESH KUMAR SHUKLA"/>
    <n v="3.4676953295565678"/>
    <x v="0"/>
    <n v="420644"/>
    <s v="PANVEL"/>
    <s v="SWAPNIL ETAM"/>
    <s v="REPO"/>
    <s v="repo"/>
    <s v="FLOW"/>
    <m/>
    <s v="Customer is repossess this vehicle not ready make the payment for ECLG loan"/>
    <m/>
    <s v="CLB"/>
    <s v="Called on customer number  9029083697 customer said in this month not possible to make the payment next month I want settlement"/>
    <s v="CLB"/>
    <s v="Visited at customer ress address customer said when money will come I will pay all the dues"/>
    <m/>
    <s v=" 9029083697"/>
    <n v="14190"/>
    <n v="65362"/>
    <n v="5310"/>
    <n v="4259"/>
    <n v="0"/>
    <n v="74931"/>
    <n v="5"/>
    <n v="137"/>
    <n v="166"/>
    <s v="4-5"/>
    <n v="5"/>
    <n v="4"/>
    <n v="1"/>
    <m/>
    <n v="6"/>
    <x v="1"/>
    <s v="ECLG"/>
    <m/>
    <m/>
    <m/>
    <m/>
    <m/>
    <m/>
    <m/>
    <m/>
    <n v="9029083697"/>
    <s v="E"/>
    <m/>
    <s v="MUMBAI"/>
    <s v="15/08/2024"/>
    <s v="  "/>
    <s v="Kuldeep Panda"/>
    <n v="444581"/>
    <m/>
    <m/>
    <s v="PAYMENT TO CUSTOMER"/>
    <s v="DIRECT SALES TEAM"/>
    <s v="20-08-1974"/>
    <s v="E"/>
    <m/>
    <m/>
    <m/>
    <m/>
    <m/>
    <m/>
    <m/>
    <s v=",,,,,"/>
    <m/>
    <m/>
    <m/>
    <s v="DUMMY FOR ECLGS"/>
    <s v="DUMMY FOR ECLGS"/>
    <m/>
    <m/>
    <m/>
    <n v="48"/>
    <s v="21/08/2020"/>
    <m/>
    <m/>
    <m/>
    <m/>
    <m/>
    <m/>
    <m/>
    <m/>
    <m/>
    <s v="ANITA UMESH SHUKLA"/>
    <s v="D 98 2 2 SAROVAR SOCIETY SECTOR 6"/>
    <m/>
    <m/>
    <m/>
    <s v="NAVI MUMBAI"/>
    <n v="410218"/>
    <n v="21212121"/>
    <m/>
    <n v="8767018430"/>
    <s v="-"/>
    <s v="D 98 2 2 SAROVAR SOCIETY KALAMBOLI"/>
    <s v="NODE"/>
    <s v="SECTOR 6"/>
    <m/>
    <s v="NAVI MUMBAI"/>
    <n v="410218"/>
    <n v="21212121"/>
    <m/>
    <n v="9029083697"/>
    <d v="2021-11-15T00:00:00"/>
    <s v="General Banking"/>
    <s v="General Banking"/>
    <s v="BOD ALLOCATION"/>
    <n v="447789"/>
    <s v="Delinquent"/>
    <s v="RETAIL 2 TO 5"/>
    <s v="ECLGS - CV"/>
    <n v="540"/>
    <s v="404696 - Abhijit Manjrekar"/>
    <m/>
    <s v="INSUFFICIENT FUNDS-ECS"/>
    <d v="2022-03-15T00:00:00"/>
    <s v="N"/>
    <s v="B"/>
    <s v="N"/>
    <s v="Y"/>
    <s v="INACTIVE"/>
    <s v="I"/>
    <s v="INACTIVE"/>
    <s v="ECS"/>
    <s v="N"/>
    <s v="NO"/>
    <s v="NO"/>
    <m/>
    <m/>
    <m/>
    <m/>
    <m/>
    <m/>
    <s v="25/01/0022"/>
    <n v="21212121"/>
    <n v="7789890898"/>
    <n v="7867543211"/>
    <n v="9767267697"/>
    <m/>
    <m/>
    <n v="1"/>
    <m/>
    <m/>
    <m/>
    <m/>
    <m/>
    <m/>
    <m/>
    <m/>
    <m/>
    <m/>
    <m/>
    <m/>
    <s v="VERY HIGH"/>
    <n v="101196"/>
    <s v="98KALAMBOLI RAIGARH"/>
    <s v="102KAMOTHE MUMBAI"/>
    <m/>
    <m/>
    <m/>
    <m/>
    <m/>
    <n v="169437089"/>
    <s v="ECS"/>
    <s v="DIGITAL NASCENT"/>
    <m/>
    <m/>
    <m/>
  </r>
  <r>
    <s v="LVTNE00038480952"/>
    <n v="8366725"/>
    <s v="CV"/>
    <s v="THANE"/>
    <s v="PRITAM"/>
    <s v="Retail"/>
    <s v="V4 INDUSTRIES OPC PVT LTD"/>
    <s v="AG204762"/>
    <s v="Aniket Associates"/>
    <n v="22"/>
    <s v="MH04KF3153"/>
    <s v="LVTNE00038480952"/>
    <s v="V4 INDUSTRIES OPC PVT LTD"/>
    <n v="15.787245130959446"/>
    <x v="0"/>
    <n v="1915050"/>
    <s v="MIRA ROAD"/>
    <s v="RAHUL INGALE"/>
    <s v="RF"/>
    <n v="1"/>
    <s v="RB"/>
    <s v=" "/>
    <m/>
    <m/>
    <s v="PAID"/>
    <s v="Called on customer number 9819010800 is ringing 9:33 AM called on customer number 9819010800 is ringing Called on customer number 9819010800 is ringing 12:34 PM Called on customer number 9819010800 is ringing Called on customer number 9819010800 is ringing 2:50 PM Called on customer number 9819010800 is ringing Called on customer number 9819010800 is ringing 12:57 PM Called on customer number 9819010800 is ringingCalled on customer number 9819010800 is switched off Called on customer number 9819010800 is ringing 11:59 AM Called on customer number 9819010800 is ringing Called on customer number 9819010800 customer my vehcile has been met with an accident till month end I will make the payment Called on customer number 9819010800 is ringing 12:51 PM Called on customer number 9819010800 is ringingCalled on customer number 9819010800 is ringing 1:51 PM Called on customer number 9819010800 is ringing"/>
    <s v="PTP"/>
    <s v="4/20/2022 Visited at customer ress address customer said my vehicle met with an accident at nashik till month I wll pay all the dues 4/12/2022 Visited at customer ress address customer said in this month I will pay all the emi    Visited at customer ress address customer is going to pay the emi amount or forclosure amount till 26th April Visited at customer ress address customer paid 1 emi "/>
    <m/>
    <n v="9819010800"/>
    <n v="64843"/>
    <n v="283378"/>
    <n v="12980"/>
    <n v="93209"/>
    <n v="3776"/>
    <n v="393343"/>
    <n v="5"/>
    <n v="130"/>
    <n v="129"/>
    <s v="4-5"/>
    <n v="5"/>
    <n v="4"/>
    <n v="1"/>
    <m/>
    <n v="6"/>
    <x v="0"/>
    <n v="24006"/>
    <n v="0"/>
    <s v="NA"/>
    <d v="2022-04-26T00:00:00"/>
    <s v="ONLINE"/>
    <s v="NA"/>
    <s v="NA"/>
    <s v="NA"/>
    <m/>
    <n v="9819010800"/>
    <s v="E"/>
    <m/>
    <s v="THANE"/>
    <s v="22/10/2024"/>
    <s v="  "/>
    <s v="Sushilkumar Bhot"/>
    <n v="2813799"/>
    <m/>
    <m/>
    <m/>
    <s v="JIGNESH RAMESH CHANDARANA"/>
    <m/>
    <s v="E"/>
    <m/>
    <s v="503 F WING SAI SNEHA COMPLEX RAMDEV PARK"/>
    <s v="MIRA ROAD EAST THANE "/>
    <m/>
    <m/>
    <s v="THANE"/>
    <n v="401107"/>
    <s v="503 F WING SAI SNEHA COMPLEX RAMDEV PARK,MIRA ROAD EAST THANE ,,,THANE,401107"/>
    <n v="21212121"/>
    <m/>
    <n v="9819010800"/>
    <s v="BLAZO 37"/>
    <s v="BLAZO 37"/>
    <s v="BLAZO 37"/>
    <s v="VCJZL24856"/>
    <s v="MA1PHAPHDK6A70096"/>
    <n v="58"/>
    <s v="21/01/2019"/>
    <s v="503 F WING SAI SNEHA COMPLEX RAMDEV PARK"/>
    <s v="MIRA ROAD EAST THANE "/>
    <m/>
    <m/>
    <s v="THANE"/>
    <n v="401107"/>
    <n v="21212121"/>
    <m/>
    <n v="9819010800"/>
    <s v="RAJESH  SHIVANNA  SHETTY"/>
    <s v="503 F WING SAI SNEHA COMPLEX RAMDEV PARK"/>
    <s v="MIRA ROAD EAST "/>
    <m/>
    <m/>
    <s v="THANE"/>
    <n v="401107"/>
    <n v="21212121"/>
    <m/>
    <n v="9819010800"/>
    <m/>
    <m/>
    <m/>
    <m/>
    <m/>
    <m/>
    <m/>
    <m/>
    <m/>
    <m/>
    <d v="2021-11-22T00:00:00"/>
    <s v="Privilege Banking"/>
    <s v="Gold Standard"/>
    <s v="BOD ALLOCATION"/>
    <n v="447789"/>
    <s v="Delinquent"/>
    <s v="RETAIL CAPTIVE"/>
    <s v="COMMERCIAL VEHICLES-LOAN"/>
    <n v="1080"/>
    <s v="147967 - KAMLESH MISHRA"/>
    <s v="Cases for OSP"/>
    <s v="INSUFFICIENT FUNDS"/>
    <d v="2022-03-23T00:00:00"/>
    <s v="N"/>
    <s v="B"/>
    <s v="N"/>
    <s v="N"/>
    <s v="INACTIVE"/>
    <s v="I"/>
    <s v="INACTIVE"/>
    <s v="AD"/>
    <s v="Y"/>
    <s v="NO"/>
    <s v="NO"/>
    <m/>
    <m/>
    <m/>
    <m/>
    <m/>
    <m/>
    <d v="2022-01-19T00:00:00"/>
    <m/>
    <m/>
    <m/>
    <m/>
    <m/>
    <m/>
    <n v="5"/>
    <m/>
    <m/>
    <m/>
    <m/>
    <m/>
    <m/>
    <m/>
    <m/>
    <m/>
    <m/>
    <m/>
    <m/>
    <s v="VERY HIGH"/>
    <n v="4"/>
    <m/>
    <m/>
    <m/>
    <m/>
    <m/>
    <m/>
    <m/>
    <m/>
    <s v="AUTO-DEBIT"/>
    <s v="DIGITAL NASCENT"/>
    <s v="OPMCRSER"/>
    <s v="MICRO ENTERPRISE SER"/>
    <s v="MICRO SERVICE"/>
  </r>
  <r>
    <s v="LQTNE00038163999"/>
    <n v="159572010"/>
    <s v="CE"/>
    <s v="THANE"/>
    <s v="PRITAM"/>
    <s v="Retail"/>
    <s v="VEDIKA  ENTERPRISES"/>
    <s v="AG204762"/>
    <s v="Aniket Associates"/>
    <n v="1"/>
    <s v="ORG1403"/>
    <s v="LQTNE00038163999"/>
    <s v="VEDIKA  ENTERPRISES"/>
    <n v="2.0402152586218238"/>
    <x v="1"/>
    <n v="132129"/>
    <s v="BHIWANDI"/>
    <s v="VIKRAM DHUMAL"/>
    <e v="#N/A"/>
    <s v=" "/>
    <s v="STAB"/>
    <d v="2022-04-25T00:00:00"/>
    <m/>
    <s v=" "/>
    <s v="PTP"/>
    <s v="Called on customer number 8390597666 incoming call not allowed Called on customer number 8390597666 is been switched off Called on customer number 8390597666 incoming call not allowed Called on customer number 8390597666 is been switched off Called on customer number 8390597666 incoming call not allowedCalled on customer number 8390597666 is ringing 10:48 AM Called on customer number 8390597666 is switched off Called on customer number 8390597666 is ringing 12:58 PM Called on customer number 8390597666 is ringing Called on customer number 8390597666 is ringingCalled on customer number 8767293990 I said to customer about then he said how many times you r calling and he give the abuse word and cut the call"/>
    <m/>
    <s v=" "/>
    <m/>
    <s v="8390597666///8767293990"/>
    <n v="14385"/>
    <n v="136145"/>
    <n v="7080"/>
    <n v="21108"/>
    <n v="0"/>
    <n v="164333"/>
    <n v="6"/>
    <n v="182"/>
    <n v="211"/>
    <n v="6"/>
    <n v="6"/>
    <n v="6"/>
    <n v="1"/>
    <m/>
    <n v="7"/>
    <x v="1"/>
    <m/>
    <m/>
    <m/>
    <m/>
    <m/>
    <m/>
    <m/>
    <m/>
    <m/>
    <n v="8390597666"/>
    <s v="E"/>
    <s v="Y"/>
    <s v="THANE"/>
    <d v="2022-01-03T00:00:00"/>
    <s v="  "/>
    <s v="Premsagar Pandey"/>
    <n v="739545"/>
    <m/>
    <m/>
    <m/>
    <s v="KRISHNANAND S TRIPATHI"/>
    <d v="1977-06-07T00:00:00"/>
    <s v="E"/>
    <m/>
    <s v="H NO 441 A"/>
    <s v="PAYE GAON"/>
    <s v="BHIWANDI"/>
    <m/>
    <s v="THANE"/>
    <n v="421302"/>
    <s v="H NO 441 A,PAYE GAON,BHIWANDI,,THANE,421302"/>
    <n v="21212121"/>
    <m/>
    <n v="8390597666"/>
    <s v="CPS 325"/>
    <s v="AIR COMPRESSOR"/>
    <s v="CPS 325"/>
    <n v="871091"/>
    <n v="871091"/>
    <n v="40"/>
    <s v="30/10/2018"/>
    <s v="H NO 441 A"/>
    <s v="PAYE GAON"/>
    <s v="BHIWANDI"/>
    <m/>
    <s v="THANE"/>
    <n v="421302"/>
    <n v="21212121"/>
    <m/>
    <n v="8390597666"/>
    <s v="KANTILAL GANPAT DEVLIKAR"/>
    <s v="GHAR NO 64"/>
    <s v="VASAI BHIWANDI ROAD"/>
    <s v="PAYE BHIWANDI"/>
    <m/>
    <s v="THANE"/>
    <n v="421302"/>
    <n v="21212121"/>
    <m/>
    <n v="8390597666"/>
    <s v="VEDIKA ENTERPRISES"/>
    <s v="H NO 441 A"/>
    <s v="PAYE GAON"/>
    <s v="BHIWANDI"/>
    <m/>
    <s v="THANE"/>
    <n v="421302"/>
    <n v="21212121"/>
    <m/>
    <n v="8390597666"/>
    <d v="2021-10-01T00:00:00"/>
    <s v="General Banking"/>
    <s v="General Banking"/>
    <s v="BOD ALLOCATION"/>
    <n v="447789"/>
    <s v="Delinquent"/>
    <s v="RTCP - RETAIL CAPTIVE"/>
    <s v="MCLR-CONTRUCTION EQUIP"/>
    <n v="356"/>
    <s v="404696 - Abhijit Manjrekar"/>
    <m/>
    <s v="INSUFFICIENT FUNDS-ECS"/>
    <d v="2022-03-01T00:00:00"/>
    <s v="N"/>
    <m/>
    <m/>
    <m/>
    <m/>
    <m/>
    <m/>
    <m/>
    <m/>
    <m/>
    <m/>
    <m/>
    <m/>
    <m/>
    <m/>
    <m/>
    <m/>
    <d v="2022-02-14T00:00:00"/>
    <m/>
    <m/>
    <m/>
    <m/>
    <m/>
    <m/>
    <n v="24"/>
    <m/>
    <s v="xxxxrePWxxxx"/>
    <m/>
    <m/>
    <m/>
    <m/>
    <m/>
    <m/>
    <m/>
    <m/>
    <m/>
    <m/>
    <m/>
    <m/>
    <m/>
    <m/>
    <m/>
    <m/>
    <m/>
    <m/>
    <m/>
    <m/>
    <m/>
    <m/>
    <s v="OPSMLSER"/>
    <s v="SMALL SERVICE ENTERPRISE"/>
    <s v="SMALL SERVICE"/>
  </r>
  <r>
    <s v="LVTNE00038307204"/>
    <n v="161029590"/>
    <s v="CV"/>
    <s v="THANE"/>
    <s v="PRITAM"/>
    <s v="FTU"/>
    <s v="VINAY KUMAR  MISHRA"/>
    <s v="AG204762"/>
    <s v="Aniket Associates"/>
    <n v="22"/>
    <s v="MH04JU1775"/>
    <s v="LVTNE00038307204"/>
    <s v="VINAY KUMAR  MISHRA"/>
    <n v="26.372885434476316"/>
    <x v="2"/>
    <n v="990761"/>
    <s v="THANE"/>
    <s v="SWAPNIL ETAM"/>
    <s v="RB"/>
    <s v=" "/>
    <s v="RB"/>
    <d v="2022-04-22T00:00:00"/>
    <s v="Customer is in not contact "/>
    <s v=" "/>
    <s v="PTP"/>
    <s v="Called on customer number is unreachable 6:19 PM Called on customer number is unreachable Called on customer number 8698663201 customer said I will be paying total emi outstanding before this month "/>
    <s v="PTP"/>
    <s v="Visited at res customer is paying total emi outstanding before this month Visited at customer ress address customer said till month I will make the 2 emi payment "/>
    <m/>
    <n v="8698663201"/>
    <n v="34538"/>
    <n v="127203"/>
    <n v="12474"/>
    <n v="37931"/>
    <n v="0"/>
    <n v="177608"/>
    <n v="4"/>
    <n v="100"/>
    <n v="129"/>
    <s v="4-5"/>
    <n v="4"/>
    <n v="5"/>
    <n v="1"/>
    <m/>
    <n v="5"/>
    <x v="1"/>
    <m/>
    <m/>
    <m/>
    <m/>
    <m/>
    <m/>
    <m/>
    <m/>
    <m/>
    <n v="8698663201"/>
    <s v="E"/>
    <m/>
    <s v="THANE"/>
    <s v="22/08/2024"/>
    <s v="  "/>
    <s v="Ganesh Raigude"/>
    <n v="1511252"/>
    <m/>
    <m/>
    <s v="BAFNA MOTORS MUMBAI PVT LTD"/>
    <s v="VAKIL M HASHMI"/>
    <s v="15-01-1976"/>
    <s v="E"/>
    <m/>
    <s v="INDIRA NG"/>
    <s v="W E THANE RD NO 33"/>
    <s v="THANE"/>
    <m/>
    <s v="THANE"/>
    <n v="400604"/>
    <s v="INDIRA NG,W E THANE RD NO 33,THANE,,THANE,400604"/>
    <n v="2121212"/>
    <m/>
    <n v="8698663201"/>
    <s v="TATA 1109"/>
    <s v="TATA 1109"/>
    <s v="TATA 1109"/>
    <s v="497TC41KRY835130"/>
    <s v="MAT508216J7K24081"/>
    <n v="67"/>
    <d v="2018-06-12T00:00:00"/>
    <s v="PLOT NO 62"/>
    <s v="RAM NAGAR NAGPUR"/>
    <m/>
    <m/>
    <s v="NAGPUR"/>
    <n v="440034"/>
    <n v="2121212"/>
    <m/>
    <m/>
    <m/>
    <m/>
    <m/>
    <m/>
    <m/>
    <m/>
    <m/>
    <m/>
    <m/>
    <m/>
    <s v="-"/>
    <s v="INDIRA NG"/>
    <s v="W E THANE RD NO 33"/>
    <s v="THANE"/>
    <m/>
    <s v="THANE"/>
    <n v="400604"/>
    <n v="2121212"/>
    <m/>
    <n v="8698663201"/>
    <d v="2021-12-22T00:00:00"/>
    <s v="General Banking"/>
    <s v="General Banking"/>
    <s v="BOD ALLOCATION"/>
    <n v="447789"/>
    <s v="Delinquent"/>
    <s v="FTU- FIRST TIME BUYER (FTB)"/>
    <s v="COMMERCIAL VEHICLES-LOAN"/>
    <n v="788"/>
    <s v="404696 - Abhijit Manjrekar"/>
    <m/>
    <s v="INSUFFICIENT FUNDS-ECS"/>
    <d v="2022-03-22T00:00:00"/>
    <s v="N"/>
    <s v="B"/>
    <s v="N"/>
    <s v="Y"/>
    <s v="INACTIVE"/>
    <s v="I"/>
    <s v="INACTIVE"/>
    <s v="ECS"/>
    <s v="N"/>
    <s v="NO"/>
    <s v="NO"/>
    <m/>
    <m/>
    <m/>
    <m/>
    <m/>
    <m/>
    <m/>
    <m/>
    <m/>
    <m/>
    <m/>
    <m/>
    <m/>
    <m/>
    <m/>
    <m/>
    <m/>
    <m/>
    <m/>
    <m/>
    <m/>
    <m/>
    <m/>
    <m/>
    <m/>
    <m/>
    <s v="LOW"/>
    <n v="4"/>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m/>
    <n v="161029590"/>
    <s v="ECS"/>
    <s v="DIGITAL NASCENT"/>
    <s v="OPSMLSER"/>
    <s v="SMALL SERVICE ENTERPRISE"/>
    <s v="SMALL SERVICE"/>
  </r>
</pivotCacheRecords>
</file>

<file path=xl/pivotCache/pivotCacheRecords2.xml><?xml version="1.0" encoding="utf-8"?>
<pivotCacheRecords xmlns="http://schemas.openxmlformats.org/spreadsheetml/2006/main" xmlns:r="http://schemas.openxmlformats.org/officeDocument/2006/relationships" count="34">
  <r>
    <s v="LQMUM00038961044"/>
    <n v="8321151"/>
    <s v="CE"/>
    <s v="MUMBAI"/>
    <s v="PRITAM"/>
    <s v="FTU"/>
    <s v="SAMRAT TRANSPORT"/>
    <s v="AG204762"/>
    <s v="Aniket Associates"/>
    <n v="22"/>
    <s v="ORGM211920"/>
    <s v="LQMUM00038961044"/>
    <s v="SAMRAT TRANSPORT"/>
    <n v="73.627114565523684"/>
    <x v="0"/>
    <n v="2765980"/>
    <s v="GOREGAON"/>
    <s v="RAHUL INGALE"/>
    <s v="RB"/>
    <n v="1"/>
    <x v="0"/>
    <d v="2022-04-16T00:00:00"/>
    <s v="Customer is paying the emi on 16th April"/>
    <n v="19"/>
    <x v="0"/>
    <s v="Called on customer number customer said I will make the emi payment till 16th AprilCalled on customer number 9819631927 customer said I have deposit the cheque on 13th April till 20th April will be cleared then I will make the payment Called on customer number 9819631927 customer is busy with another call Called on customer number 9819631927 customer said till 3pm I will make the payment Called on customer number 9819631927 customer paid 1 emi by chequeCalled on customer number 9819631927 is ringing 5:13 PM Called on customer number 9819631927 is ringing "/>
    <s v="PTP"/>
    <s v="4/11/2022 Visited at customer ress address customer said till 16th April I will make the payment "/>
    <m/>
    <n v="9819631927"/>
    <n v="113935"/>
    <n v="449828"/>
    <n v="16324.99"/>
    <n v="219710"/>
    <n v="0"/>
    <n v="685862.99"/>
    <n v="4"/>
    <n v="100"/>
    <n v="98"/>
    <s v="4-5"/>
    <n v="4"/>
    <n v="5"/>
    <n v="1"/>
    <m/>
    <n v="5"/>
    <s v="STAB"/>
    <n v="114000"/>
    <n v="0"/>
    <s v="NA"/>
    <d v="2022-04-20T00:00:00"/>
    <s v="CHQ "/>
    <s v="NA"/>
    <s v="NA"/>
    <s v="NA"/>
    <m/>
    <n v="9819631927"/>
    <s v="A"/>
    <m/>
    <s v="MUMBAI"/>
    <s v="22/01/2024"/>
    <s v="  "/>
    <s v="Darshan Salvi"/>
    <n v="4300900"/>
    <m/>
    <m/>
    <m/>
    <s v="DIRECT SALES TEAM"/>
    <m/>
    <m/>
    <m/>
    <s v="M2 ROOM NO 212 BMC COLONY "/>
    <s v="GEN ARUN KUMAR VAIDYA MARG "/>
    <s v="SANTOSH NAGAR NEAR NIRANKARI BHAVAN"/>
    <m/>
    <s v="MUMBAI"/>
    <n v="400065"/>
    <s v="M2 ROOM NO 212 BMC COLONY ,GEN ARUN KUMAR VAIDYA MARG ,SANTOSH NAGAR NEAR NIRANKARI BHAVAN,,MUMBAI,400065"/>
    <n v="21212121"/>
    <m/>
    <n v="9819631927"/>
    <s v="SY210C-9I"/>
    <s v="EXCAVATOR"/>
    <s v="SY210C-9I"/>
    <s v="19SEY021B71841"/>
    <s v="19SEY021B71841"/>
    <n v="47"/>
    <s v="26/04/2019"/>
    <s v="M2 ROOM NO 212 BMC COLONY "/>
    <s v="GEN ARUN KUMAR VAIDYA MARG "/>
    <s v="SANTOSH NAGAR NEAR NIRANKARI BHAVAN"/>
    <m/>
    <s v="MUMBAI"/>
    <n v="400065"/>
    <n v="21212121"/>
    <m/>
    <n v="9819631927"/>
    <m/>
    <m/>
    <m/>
    <m/>
    <m/>
    <m/>
    <m/>
    <m/>
    <m/>
    <m/>
    <m/>
    <s v="M2 ROOM NO 212 BMC COLONY "/>
    <s v="GEN ARUN KUMAR VAIDYA MARG "/>
    <s v="SANTOSH NAGAR NEAR NIRANKARI BHAVAN"/>
    <m/>
    <s v="MUMBAI"/>
    <n v="400065"/>
    <n v="21212121"/>
    <m/>
    <n v="9819631927"/>
    <d v="2021-12-22T00:00:00"/>
    <s v="General Banking"/>
    <s v="General Banking"/>
    <s v="BOD ALLOCATION"/>
    <n v="447789"/>
    <s v="Delinquent"/>
    <s v="CE-FTB"/>
    <s v="CONSTRUCTION EQUIPMENT-LOAN"/>
    <n v="990"/>
    <s v="404696 - Abhijit Manjrekar"/>
    <m/>
    <s v="INSUFFICIENT FUNDS"/>
    <d v="2022-03-23T00:00:00"/>
    <s v="N"/>
    <s v="B"/>
    <s v="N"/>
    <s v="N"/>
    <s v="INACTIVE"/>
    <s v="I"/>
    <s v="INACTIVE"/>
    <s v="AD"/>
    <s v="Y"/>
    <s v="NO"/>
    <s v="NO"/>
    <m/>
    <m/>
    <m/>
    <m/>
    <m/>
    <m/>
    <m/>
    <m/>
    <m/>
    <m/>
    <m/>
    <m/>
    <m/>
    <m/>
    <m/>
    <m/>
    <m/>
    <m/>
    <m/>
    <m/>
    <m/>
    <m/>
    <m/>
    <m/>
    <m/>
    <m/>
    <s v="VERY HIGH"/>
    <n v="14"/>
    <m/>
    <m/>
    <m/>
    <m/>
    <m/>
    <m/>
    <m/>
    <m/>
    <s v="AUTO-DEBIT"/>
    <s v="DIGITAL NASCENT"/>
    <s v="OPMCRSER"/>
    <s v="MICRO ENTERPRISE SER"/>
    <s v="MICRO SERVICE"/>
  </r>
  <r>
    <s v="UVMUM00041860706"/>
    <n v="161730316"/>
    <s v="CV"/>
    <s v="MUMBAI"/>
    <s v="PRITAM"/>
    <s v="Strategic"/>
    <s v="FARUK ABDUL AGAWAN"/>
    <s v="AG204762"/>
    <s v="Aniket Associates"/>
    <n v="1"/>
    <s v="GJ14Z0972"/>
    <s v="UVMUM00041860706"/>
    <s v="FARUK ABDUL AGAWAN"/>
    <n v="18.118074150482286"/>
    <x v="1"/>
    <n v="2197788"/>
    <s v="MALAD"/>
    <s v="RAHUL INGALE"/>
    <s v="RF"/>
    <s v="repo"/>
    <x v="1"/>
    <m/>
    <s v="Customer  surrender the all vehicle.customer is hospitalised "/>
    <s v=" "/>
    <x v="1"/>
    <s v="Called on customer number 9833310548 incoming call not allowed Called on customer number 9833310548 incoming call not allowed Called on customer number 983331054 incoming call not allowed 12:46 PM  Called on customer number 9833310548 incoming call not allowed 1:00 PM Called on customer alternate number 9594707566 is invalid Called on customer number 9833310548 incoming call not allowedCalled on customer number 9833310548 incoming call not allowedCalled on customer number 9833310548 incoming call not allowedCalled on customer number 9833310548 incoming call not allowed"/>
    <s v="CLB"/>
    <s v="4/11/2022 Visited at customer ress address Customer  surrender the all vehicle.customer is hospitalised "/>
    <m/>
    <s v="9833310548   9594707566"/>
    <n v="73729"/>
    <n v="368573"/>
    <n v="6405"/>
    <n v="29134"/>
    <n v="0"/>
    <n v="404112"/>
    <n v="5"/>
    <n v="151"/>
    <n v="180"/>
    <s v="4-5"/>
    <n v="5"/>
    <n v="4"/>
    <n v="1"/>
    <m/>
    <n v="6"/>
    <s v="RF"/>
    <s v="ECLG"/>
    <m/>
    <m/>
    <m/>
    <m/>
    <m/>
    <m/>
    <m/>
    <m/>
    <n v="9833310548"/>
    <s v="A"/>
    <m/>
    <s v="MUMBAI"/>
    <d v="2024-01-08T00:00:00"/>
    <s v="  "/>
    <m/>
    <n v="2310063"/>
    <m/>
    <m/>
    <s v="PAYMENT TO CUSTOMER"/>
    <s v="DIRECT SALES TEAM"/>
    <d v="1977-08-02T00:00:00"/>
    <s v="E"/>
    <m/>
    <s v="A 4 BAGE NOOR BUILDING"/>
    <s v="NEAR NOORANI MASJID"/>
    <s v="PATHAN WADI"/>
    <m/>
    <s v="MUMBAI"/>
    <n v="400097"/>
    <s v="A 4 BAGE NOOR BUILDING,NEAR NOORANI MASJID,PATHAN WADI,,MUMBAI,400097"/>
    <n v="21212121"/>
    <m/>
    <n v="9833310548"/>
    <s v="AL 1612"/>
    <s v="AL 1612"/>
    <m/>
    <m/>
    <m/>
    <n v="48"/>
    <s v="30/07/2020"/>
    <s v="A 4 BAGE NOOR BUILDING"/>
    <s v="NEAR NOORANI MASJID"/>
    <s v="PATHAN WADI"/>
    <m/>
    <s v="MUMBAI"/>
    <n v="400097"/>
    <n v="21212121"/>
    <m/>
    <n v="9833310548"/>
    <s v="RAHIM ABDUL AGWAN"/>
    <s v="BAUG NOOR BLDG ROOM NO 3"/>
    <s v="RANI SATI MARG"/>
    <s v="OPP NOORANI MASJID"/>
    <m/>
    <s v="MUMBAI"/>
    <n v="400097"/>
    <n v="21212121"/>
    <m/>
    <n v="9867271565"/>
    <s v="-"/>
    <s v="A 4 BAGE NOOR BUILDING"/>
    <s v="NEAR NOORANI MASJID"/>
    <s v="PATHAN WADI"/>
    <m/>
    <s v="MUMBAI"/>
    <n v="400097"/>
    <n v="21212121"/>
    <m/>
    <n v="9833310548"/>
    <d v="2021-11-01T00:00:00"/>
    <s v="General Banking"/>
    <s v="General Banking"/>
    <s v="BOD ALLOCATION"/>
    <n v="447789"/>
    <s v="Delinquent"/>
    <s v="STRATEGIC BUS OPERATOR"/>
    <s v="ECLGS - CV"/>
    <n v="328"/>
    <s v="404696 - Abhijit Manjrekar"/>
    <m/>
    <s v="INSUFFICIENT FUNDS"/>
    <d v="2022-04-02T00:00:00"/>
    <s v="N"/>
    <m/>
    <m/>
    <m/>
    <m/>
    <m/>
    <m/>
    <m/>
    <m/>
    <m/>
    <m/>
    <m/>
    <m/>
    <m/>
    <m/>
    <m/>
    <m/>
    <m/>
    <m/>
    <m/>
    <m/>
    <m/>
    <m/>
    <m/>
    <m/>
    <m/>
    <m/>
    <m/>
    <m/>
    <m/>
    <m/>
    <m/>
    <m/>
    <m/>
    <m/>
    <m/>
    <m/>
    <m/>
    <m/>
    <m/>
    <m/>
    <m/>
    <m/>
    <m/>
    <m/>
    <m/>
    <m/>
    <m/>
    <m/>
    <s v="OPMCRSER"/>
    <s v="MICRO ENTERPRISE SER"/>
    <s v="MICRO SERVICE"/>
  </r>
  <r>
    <s v="LVTNE00038810501"/>
    <n v="162952873"/>
    <s v="CV"/>
    <s v="THANE"/>
    <s v="PRITAM"/>
    <s v="Retail"/>
    <s v="AMIR  TRADERS"/>
    <s v="AG204762"/>
    <s v="Aniket Associates"/>
    <n v="22"/>
    <s v="MH04JU8107"/>
    <s v="LVTNE00038810501"/>
    <s v="AMIR  TRADERS"/>
    <n v="16.231551735788663"/>
    <x v="1"/>
    <n v="1968946"/>
    <s v="MIRA ROAD"/>
    <s v="RAHUL INGALE"/>
    <s v="STAB"/>
    <n v="1"/>
    <x v="0"/>
    <m/>
    <s v="Customer wants to settle the account "/>
    <s v=" "/>
    <x v="0"/>
    <s v="Called on customer number 8169928611 customer said I want to settle the account I have already spoken with the authority person "/>
    <s v="WANT SETT"/>
    <s v="4/12/2022 Visited at customer ress address customer said I want settlement Visited ta customer ress address customer said I will pay the emi either pay the settlement amount till 25th April Visited at customer ress address customer paid 1 emi "/>
    <m/>
    <n v="8169928611"/>
    <n v="63353"/>
    <n v="314678"/>
    <n v="6490"/>
    <n v="52374"/>
    <n v="0"/>
    <n v="373542"/>
    <n v="5"/>
    <n v="130"/>
    <n v="129"/>
    <s v="4-5"/>
    <n v="5"/>
    <n v="5"/>
    <n v="1"/>
    <m/>
    <n v="6"/>
    <s v="STAB"/>
    <n v="63364"/>
    <n v="0"/>
    <s v="NA"/>
    <d v="2022-04-26T00:00:00"/>
    <s v="ONLINE"/>
    <s v="NA"/>
    <s v="NA"/>
    <s v="NA"/>
    <m/>
    <n v="8169928611"/>
    <s v="E"/>
    <m/>
    <s v="THANE"/>
    <s v="22/10/2024"/>
    <s v="  "/>
    <s v="Ganesh Raigude"/>
    <n v="2820517"/>
    <m/>
    <m/>
    <s v="AUTOMOTIVE MANUFACTURERS PVT LTD-MUMBAI"/>
    <s v="VAKIL M HASHMI"/>
    <d v="1996-07-11T00:00:00"/>
    <s v="E"/>
    <m/>
    <s v="ROOM NO 84 BEHIND VITTHAL MANDIR"/>
    <s v="KASHIMIRA MIRA ROAD E"/>
    <s v="OPP BMS ENGLISH HIGH SCHOOL "/>
    <m/>
    <s v="THANE"/>
    <n v="401107"/>
    <s v="ROOM NO 84 BEHIND VITTHAL MANDIR,KASHIMIRA MIRA ROAD E,OPP BMS ENGLISH HIGH SCHOOL ,,THANE,401107"/>
    <n v="21212121"/>
    <m/>
    <n v="8169928611"/>
    <s v="AL 2518"/>
    <s v="AL 2518"/>
    <s v="AL 2518"/>
    <s v="JWPZ155555"/>
    <s v="MB1HTDHD2KPJG6494"/>
    <n v="66"/>
    <s v="29/03/2019"/>
    <s v="ROOM NO 84 BEHIND VITTHAL MANDIR"/>
    <s v="KASHIMIRA MIRA ROAD E"/>
    <s v="OPP BMS ENGLISH HIGH SCHOOL "/>
    <m/>
    <s v="THANE"/>
    <n v="401107"/>
    <n v="21212121"/>
    <m/>
    <n v="8169928611"/>
    <s v="ZIAUDDIN  MOHIUDDIN SYED"/>
    <s v="ROOM NO 84 KASHIMIRA ROAD"/>
    <s v="OPP BMS SCHOOL "/>
    <s v="KASHIMIRA THANE"/>
    <m/>
    <s v="THANE"/>
    <n v="401107"/>
    <n v="21212121"/>
    <m/>
    <n v="8169935830"/>
    <m/>
    <s v="ROOM NO 84 BEHIND VITTHAL MANDIR"/>
    <s v="KASHIMIRA MIRA ROAD E"/>
    <s v="OPP BMS ENGLISH HIGH SCHOOL "/>
    <m/>
    <s v="THANE"/>
    <n v="401107"/>
    <n v="21212121"/>
    <m/>
    <n v="8169928611"/>
    <d v="2021-11-22T00:00:00"/>
    <s v="General Banking"/>
    <s v="General Banking"/>
    <s v="BOD ALLOCATION"/>
    <n v="447789"/>
    <s v="Delinquent"/>
    <s v="RETAIL CAPTIVE"/>
    <s v="COMMERCIAL VEHICLES-LOAN"/>
    <n v="338"/>
    <s v="404696 - Abhijit Manjrekar"/>
    <m/>
    <s v="INSUFFICIENT FUNDS-ECS"/>
    <d v="2022-03-22T00:00:00"/>
    <s v="N"/>
    <m/>
    <m/>
    <m/>
    <m/>
    <m/>
    <m/>
    <m/>
    <m/>
    <m/>
    <m/>
    <m/>
    <m/>
    <m/>
    <m/>
    <m/>
    <n v="9375475218"/>
    <d v="2021-12-24T00:00:00"/>
    <m/>
    <m/>
    <m/>
    <m/>
    <m/>
    <m/>
    <n v="3"/>
    <m/>
    <m/>
    <m/>
    <m/>
    <m/>
    <m/>
    <m/>
    <m/>
    <m/>
    <m/>
    <m/>
    <m/>
    <m/>
    <m/>
    <m/>
    <m/>
    <m/>
    <m/>
    <m/>
    <m/>
    <m/>
    <m/>
    <m/>
    <m/>
    <s v="OPSMLSER"/>
    <s v="SMALL SERVICE ENTERPRISE"/>
    <s v="SMALL SERVICE"/>
  </r>
  <r>
    <s v="LVTNE00038480952"/>
    <n v="8366725"/>
    <s v="CV"/>
    <s v="THANE"/>
    <s v="PRITAM"/>
    <s v="Retail"/>
    <s v="V4 INDUSTRIES OPC PVT LTD"/>
    <s v="AG204762"/>
    <s v="Aniket Associates"/>
    <n v="22"/>
    <s v="MH04KF3153"/>
    <s v="LVTNE00038480952"/>
    <s v="V4 INDUSTRIES OPC PVT LTD"/>
    <n v="15.787245130959446"/>
    <x v="1"/>
    <n v="1915050"/>
    <s v="MIRA ROAD"/>
    <s v="RAHUL INGALE"/>
    <s v="RF"/>
    <n v="1"/>
    <x v="2"/>
    <s v=" "/>
    <m/>
    <m/>
    <x v="0"/>
    <s v="Called on customer number 9819010800 is ringing 9:33 AM called on customer number 9819010800 is ringing Called on customer number 9819010800 is ringing 12:34 PM Called on customer number 9819010800 is ringing Called on customer number 9819010800 is ringing 2:50 PM Called on customer number 9819010800 is ringing Called on customer number 9819010800 is ringing 12:57 PM Called on customer number 9819010800 is ringingCalled on customer number 9819010800 is switched off Called on customer number 9819010800 is ringing 11:59 AM Called on customer number 9819010800 is ringing Called on customer number 9819010800 customer my vehcile has been met with an accident till month end I will make the payment Called on customer number 9819010800 is ringing 12:51 PM Called on customer number 9819010800 is ringingCalled on customer number 9819010800 is ringing 1:51 PM Called on customer number 9819010800 is ringing"/>
    <s v="PTP"/>
    <s v="4/20/2022 Visited at customer ress address customer said my vehicle met with an accident at nashik till month I wll pay all the dues 4/12/2022 Visited at customer ress address customer said in this month I will pay all the emi    Visited at customer ress address customer is going to pay the emi amount or forclosure amount till 26th April Visited at customer ress address customer paid 1 emi "/>
    <m/>
    <n v="9819010800"/>
    <n v="64843"/>
    <n v="283378"/>
    <n v="12980"/>
    <n v="93209"/>
    <n v="3776"/>
    <n v="393343"/>
    <n v="5"/>
    <n v="130"/>
    <n v="129"/>
    <s v="4-5"/>
    <n v="5"/>
    <n v="4"/>
    <n v="1"/>
    <m/>
    <n v="6"/>
    <s v="STAB"/>
    <n v="24006"/>
    <n v="0"/>
    <s v="NA"/>
    <d v="2022-04-26T00:00:00"/>
    <s v="ONLINE"/>
    <s v="NA"/>
    <s v="NA"/>
    <s v="NA"/>
    <m/>
    <n v="9819010800"/>
    <s v="E"/>
    <m/>
    <s v="THANE"/>
    <s v="22/10/2024"/>
    <s v="  "/>
    <s v="Sushilkumar Bhot"/>
    <n v="2813799"/>
    <m/>
    <m/>
    <m/>
    <s v="JIGNESH RAMESH CHANDARANA"/>
    <m/>
    <s v="E"/>
    <m/>
    <s v="503 F WING SAI SNEHA COMPLEX RAMDEV PARK"/>
    <s v="MIRA ROAD EAST THANE "/>
    <m/>
    <m/>
    <s v="THANE"/>
    <n v="401107"/>
    <s v="503 F WING SAI SNEHA COMPLEX RAMDEV PARK,MIRA ROAD EAST THANE ,,,THANE,401107"/>
    <n v="21212121"/>
    <m/>
    <n v="9819010800"/>
    <s v="BLAZO 37"/>
    <s v="BLAZO 37"/>
    <s v="BLAZO 37"/>
    <s v="VCJZL24856"/>
    <s v="MA1PHAPHDK6A70096"/>
    <n v="58"/>
    <s v="21/01/2019"/>
    <s v="503 F WING SAI SNEHA COMPLEX RAMDEV PARK"/>
    <s v="MIRA ROAD EAST THANE "/>
    <m/>
    <m/>
    <s v="THANE"/>
    <n v="401107"/>
    <n v="21212121"/>
    <m/>
    <n v="9819010800"/>
    <s v="RAJESH  SHIVANNA  SHETTY"/>
    <s v="503 F WING SAI SNEHA COMPLEX RAMDEV PARK"/>
    <s v="MIRA ROAD EAST "/>
    <m/>
    <m/>
    <s v="THANE"/>
    <n v="401107"/>
    <n v="21212121"/>
    <m/>
    <n v="9819010800"/>
    <m/>
    <m/>
    <m/>
    <m/>
    <m/>
    <m/>
    <m/>
    <m/>
    <m/>
    <m/>
    <d v="2021-11-22T00:00:00"/>
    <s v="Privilege Banking"/>
    <s v="Gold Standard"/>
    <s v="BOD ALLOCATION"/>
    <n v="447789"/>
    <s v="Delinquent"/>
    <s v="RETAIL CAPTIVE"/>
    <s v="COMMERCIAL VEHICLES-LOAN"/>
    <n v="1080"/>
    <s v="147967 - KAMLESH MISHRA"/>
    <s v="Cases for OSP"/>
    <s v="INSUFFICIENT FUNDS"/>
    <d v="2022-03-23T00:00:00"/>
    <s v="N"/>
    <s v="B"/>
    <s v="N"/>
    <s v="N"/>
    <s v="INACTIVE"/>
    <s v="I"/>
    <s v="INACTIVE"/>
    <s v="AD"/>
    <s v="Y"/>
    <s v="NO"/>
    <s v="NO"/>
    <m/>
    <m/>
    <m/>
    <m/>
    <m/>
    <m/>
    <d v="2022-01-19T00:00:00"/>
    <m/>
    <m/>
    <m/>
    <m/>
    <m/>
    <m/>
    <n v="5"/>
    <m/>
    <m/>
    <m/>
    <m/>
    <m/>
    <m/>
    <m/>
    <m/>
    <m/>
    <m/>
    <m/>
    <m/>
    <s v="VERY HIGH"/>
    <n v="4"/>
    <m/>
    <m/>
    <m/>
    <m/>
    <m/>
    <m/>
    <m/>
    <m/>
    <s v="AUTO-DEBIT"/>
    <s v="DIGITAL NASCENT"/>
    <s v="OPMCRSER"/>
    <s v="MICRO ENTERPRISE SER"/>
    <s v="MICRO SERVICE"/>
  </r>
  <r>
    <s v="LVTNE00039219340"/>
    <n v="163776038"/>
    <s v="CV"/>
    <s v="THANE"/>
    <s v="PRITAM"/>
    <s v="FTU"/>
    <s v="SADASHIV  B  PATIL"/>
    <s v="AG204762"/>
    <s v="Aniket Associates"/>
    <n v="22"/>
    <s v="MH04JU9639"/>
    <s v="LVTNE00039219340"/>
    <s v="SADASHIV  B  PATIL"/>
    <n v="21.000432994091195"/>
    <x v="2"/>
    <n v="1721574"/>
    <s v="THANE"/>
    <s v="SWAPNIL ETAM"/>
    <s v="RF"/>
    <s v=" "/>
    <x v="3"/>
    <s v=" "/>
    <s v="Customer wants to settle the account"/>
    <s v=" "/>
    <x v="2"/>
    <s v="Called on customer number 9152483696 is invalid Called on customer 9323662928 is ringing 2:53 PM called on customer number 9323662928  is ringing Called on customer number 9323662928  is ringing 4:20 PM called on customer number 9323662928  is ringing Called on customer number 9152483696 is invalid 12:58 PM Called on customer number 9152483696 is invalidCalled on customer number 9152483696 is invalidCalled on customer number 9152483696 is invalidCalled on customer number 9152483696 is invalidCalled on customer number 9152483696 is invalid"/>
    <s v="LMCB"/>
    <s v="4/20/2022 Visited at customer ress addess customer was not available at the address customer father was there he said we don’t know where is my son and he does not live in our home Visited at customer ress address csutomer is not available and not receive the call Visited at customer ress address customer said till 27th April I will close the account"/>
    <m/>
    <s v="9152483696//9323662928 Jitesh patil"/>
    <n v="25000"/>
    <n v="150000"/>
    <n v="3540"/>
    <n v="8400"/>
    <n v="0"/>
    <n v="161940"/>
    <n v="6"/>
    <n v="161"/>
    <n v="190"/>
    <n v="6"/>
    <n v="6"/>
    <n v="5"/>
    <n v="1"/>
    <m/>
    <n v="7"/>
    <s v="RF"/>
    <m/>
    <m/>
    <m/>
    <m/>
    <m/>
    <m/>
    <m/>
    <m/>
    <m/>
    <n v="9152483696"/>
    <s v="E"/>
    <m/>
    <s v="THANE"/>
    <s v="22/07/2027"/>
    <s v="  "/>
    <s v="Sushilkumar Bhot"/>
    <n v="1696000"/>
    <m/>
    <m/>
    <s v="AUTOMOTIVE MANUFACTURERS PVT LTD-MUMBAI"/>
    <s v="VAKIL M HASHMI"/>
    <d v="1959-01-06T00:00:00"/>
    <s v="E"/>
    <m/>
    <s v="ROOM NO 303 B"/>
    <s v="SAYA PARK 1 BAGAL CHOWK KHARI GAON"/>
    <s v="PAKHADI OLD MUMBAI PUNE ROAD"/>
    <m/>
    <s v="THANE"/>
    <n v="400605"/>
    <s v="ROOM NO 303 B,SAYA PARK 1 BAGAL CHOWK KHARI GAON,PAKHADI OLD MUMBAI PUNE ROAD,,THANE,400605"/>
    <n v="21212121"/>
    <m/>
    <n v="9152483696"/>
    <s v="AL ECOMET 1214"/>
    <s v="AL ECOMET 1214"/>
    <s v="AL ECOMET 1214"/>
    <s v="KHEZ403182"/>
    <s v="MB1A2GCD9KRHB1420"/>
    <n v="97"/>
    <s v="27/05/2019"/>
    <s v="ROOM NO 303 B"/>
    <s v="SAYA PARK 1 BAGAL CHOWK KHARI GAON"/>
    <s v="PAKHADI OLD MUMBAI PUNE ROAD"/>
    <m/>
    <s v="THANE"/>
    <n v="400605"/>
    <n v="21212121"/>
    <m/>
    <n v="9152483696"/>
    <s v="ANIKESH  S  PATIL"/>
    <s v="B 303 SAYA PARK 1"/>
    <s v="BAGAL CHOWK KHAREGAON"/>
    <s v="KALWA WEST "/>
    <m/>
    <s v="THANE"/>
    <n v="400605"/>
    <n v="21212121"/>
    <m/>
    <n v="7715863500"/>
    <m/>
    <s v="ROOM NO 303 B"/>
    <s v="SAYA PARK 1 BAGAL CHOWK KHARI GAON"/>
    <s v="PAKHADI OLD MUMBAI PUNE ROAD"/>
    <m/>
    <s v="THANE"/>
    <n v="400605"/>
    <n v="21212121"/>
    <m/>
    <n v="9152483696"/>
    <d v="2021-10-22T00:00:00"/>
    <s v="General Banking"/>
    <s v="General Banking"/>
    <s v="BOD ALLOCATION"/>
    <n v="447789"/>
    <s v="Delinquent"/>
    <s v="FTU- FIRST TIME BUYER (FTB)"/>
    <s v="COMMERCIAL VEHICLES-LOAN"/>
    <n v="156"/>
    <s v="404696 - Abhijit Manjrekar"/>
    <m/>
    <s v="INSUFFICIENT FUNDS-ECS"/>
    <d v="2022-03-22T00:00:00"/>
    <s v="N"/>
    <s v="B"/>
    <s v="N"/>
    <s v="Y"/>
    <s v="INACTIVE"/>
    <s v="I"/>
    <s v="INACTIVE"/>
    <s v="ECS"/>
    <s v="N"/>
    <s v="NO"/>
    <s v="NO"/>
    <m/>
    <m/>
    <m/>
    <m/>
    <m/>
    <n v="9769776097"/>
    <d v="2022-02-28T00:00:00"/>
    <m/>
    <m/>
    <m/>
    <m/>
    <m/>
    <m/>
    <m/>
    <m/>
    <m/>
    <m/>
    <m/>
    <m/>
    <m/>
    <m/>
    <s v="Pre Institution Mediation"/>
    <s v="Mediation Application filed "/>
    <s v="1792/2021"/>
    <m/>
    <m/>
    <s v="VERY HIGH"/>
    <n v="4"/>
    <s v="KALWA"/>
    <s v="B 303 SAYA PARK PAKHADI KHAREGAON KALWA,KHAREGAON KALWA,KHAREGAON,THANE,THANE TLK,THANE DIST,MAHARAS"/>
    <m/>
    <m/>
    <m/>
    <m/>
    <m/>
    <n v="163776038"/>
    <s v="ECS"/>
    <s v="DIGITAL NASCENT"/>
    <s v="OPMCMFG"/>
    <s v="MICRO ENTERPRISE MFG"/>
    <s v="MICRO MANUFACTURING"/>
  </r>
  <r>
    <s v="LVTNE00040180281"/>
    <n v="167256561"/>
    <s v="CV"/>
    <s v="THANE"/>
    <s v="PRITAM"/>
    <s v="FTU"/>
    <s v="ISHARAR  KADARI"/>
    <s v="AG204762"/>
    <s v="Aniket Associates"/>
    <n v="7"/>
    <s v="MH48BM3526"/>
    <s v="LVTNE00040180281"/>
    <s v="ISHARAR  KADARI"/>
    <n v="22.134874057252212"/>
    <x v="2"/>
    <n v="1433505"/>
    <s v="PALGHAR"/>
    <s v="RAHUL INGALE"/>
    <s v="RF"/>
    <s v=" "/>
    <x v="1"/>
    <m/>
    <s v="Customer said vehicle is parked at police station said vehicle release this month after that clear the emi"/>
    <m/>
    <x v="2"/>
    <s v="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9 is ringing Called on customer number 0880622698 is ringing 2:25 PM Called on customer number 0880622698 is ringing Called on customer number 0880622698 is ringing "/>
    <m/>
    <s v=""/>
    <m/>
    <s v="9975007816 / 08806226989  Isharar Kadari"/>
    <n v="41783"/>
    <n v="250698"/>
    <n v="3540"/>
    <n v="20740"/>
    <n v="0"/>
    <n v="274978"/>
    <n v="6"/>
    <n v="176"/>
    <n v="205"/>
    <n v="6"/>
    <n v="6"/>
    <n v="5"/>
    <n v="1"/>
    <m/>
    <n v="7"/>
    <s v="RF"/>
    <m/>
    <m/>
    <m/>
    <m/>
    <m/>
    <m/>
    <m/>
    <m/>
    <m/>
    <n v="9975007816"/>
    <s v="E"/>
    <m/>
    <s v="THANE"/>
    <d v="2025-07-07T00:00:00"/>
    <s v="  "/>
    <s v="Ganesh Raigude"/>
    <n v="1764336"/>
    <m/>
    <m/>
    <s v="UNITECH AUTOMOBILES PVT. LTD.,MUMB"/>
    <s v="VAKIL M HASHMI"/>
    <s v="25-01-1985"/>
    <s v="E"/>
    <m/>
    <s v="AT POST MANOR"/>
    <s v="VALEGAON ROAD"/>
    <s v="MANOR WALGAOV "/>
    <m/>
    <s v="PALGHAR"/>
    <n v="401403"/>
    <s v="AT POST MANOR,VALEGAON ROAD,MANOR WALGAOV ,,PALGHAR,401403"/>
    <n v="21212121"/>
    <m/>
    <n v="9975007816"/>
    <s v="ULTRA 1518"/>
    <s v="ULTRA 1518"/>
    <s v="ULTRA 1518"/>
    <s v="5LNGDICR17JRY510562"/>
    <s v="MAT764020J7K23104"/>
    <n v="70"/>
    <s v="31/07/2019"/>
    <s v="AT POST MANOR"/>
    <s v="VALEGAON ROAD"/>
    <s v="MANOR WALGAOV "/>
    <m/>
    <s v="PALGHAR"/>
    <n v="401403"/>
    <n v="21212121"/>
    <m/>
    <n v="9975007816"/>
    <s v="IRSHAD   KADARI"/>
    <s v="BEHIND N CHAFEKAR SCHOOL"/>
    <s v="MANOR"/>
    <s v="H VALEGAON ROAD"/>
    <m/>
    <s v="PALGHAR"/>
    <n v="401403"/>
    <n v="21212121"/>
    <m/>
    <n v="9960449969"/>
    <s v="-"/>
    <s v="AT POST MANOR"/>
    <s v="VALEGAON ROAD"/>
    <s v="MANOR WALGAOV "/>
    <m/>
    <s v="PALGHAR"/>
    <n v="401403"/>
    <n v="21212121"/>
    <m/>
    <n v="9975007816"/>
    <d v="2021-10-07T00:00:00"/>
    <s v="Privilege Banking"/>
    <s v="Gold Standard"/>
    <s v="BOD ALLOCATION"/>
    <n v="447789"/>
    <s v="Delinquent"/>
    <s v="FTU- FIRST TIME BUYER (FTB)"/>
    <s v="COMMERCIAL VEHICLES-LOAN"/>
    <n v="480"/>
    <s v="404696 - Abhijit Manjrekar"/>
    <m/>
    <s v="INSUFFICIENT FUNDS-ECS"/>
    <d v="2022-03-07T00:00:00"/>
    <s v="N"/>
    <s v="B"/>
    <s v="N"/>
    <s v="Y"/>
    <s v="INACTIVE"/>
    <s v="I"/>
    <s v="INACTIVE"/>
    <s v="ECS"/>
    <s v="Y"/>
    <s v="NO"/>
    <s v="NO"/>
    <m/>
    <m/>
    <m/>
    <m/>
    <m/>
    <m/>
    <d v="2022-02-24T00:00:00"/>
    <n v="2.2281985792223699E+17"/>
    <n v="21212121"/>
    <n v="9322198579"/>
    <m/>
    <m/>
    <m/>
    <n v="1"/>
    <m/>
    <m/>
    <m/>
    <m/>
    <m/>
    <m/>
    <m/>
    <m/>
    <m/>
    <m/>
    <m/>
    <m/>
    <s v="VERY HIGH"/>
    <n v="4"/>
    <s v="H NO 1091 DHUPONDA PADA PALGHAR MANOR MANOR PALGHAR"/>
    <s v="H NO 1091 DHUPONDA PADA PALGHAR MANOR MANOR PALGHAR"/>
    <s v="H NO 1091 DHUPONDA PADA PALGHAR MANOR MANOR PALGHAR"/>
    <s v="H NO 1091 DHUPONDA PADA PALGHAR MANOR MANOR PALGHAR"/>
    <m/>
    <m/>
    <m/>
    <n v="167256561"/>
    <s v="ECS"/>
    <s v="DIGITAL NASCENT"/>
    <s v="OPSMLSER"/>
    <s v="SMALL SERVICE ENTERPRISE"/>
    <s v="SMALL SERVICE"/>
  </r>
  <r>
    <s v="LQTNE00038427707"/>
    <n v="154153473"/>
    <s v="CE"/>
    <s v="THANE"/>
    <s v="PRITAM"/>
    <s v="Retail"/>
    <s v="MAHENDRA R PATIL"/>
    <s v="AG204762"/>
    <s v="Aniket Associates"/>
    <n v="7"/>
    <s v="ORG0021310"/>
    <s v="LQTNE00038427707"/>
    <s v="MAHENDRA R PATIL"/>
    <n v="21.895274725023594"/>
    <x v="2"/>
    <n v="1417988"/>
    <s v="MIRA ROAD"/>
    <s v="RAHUL INGALE"/>
    <s v="RF"/>
    <m/>
    <x v="0"/>
    <d v="2022-04-25T00:00:00"/>
    <m/>
    <n v="25"/>
    <x v="3"/>
    <s v="Called on customer number 9619161909 incoming call not allowed "/>
    <s v="WANT SETT"/>
    <s v="4/12/2022 Visited at customer ress address customer said I want settlement 4/11/2022 Visited at customer ress address customer said till 25th April I will make the1 emi payment"/>
    <m/>
    <n v="9619161909"/>
    <n v="72055"/>
    <n v="430450"/>
    <n v="11210"/>
    <n v="101062"/>
    <n v="0"/>
    <n v="542722"/>
    <n v="6"/>
    <n v="176"/>
    <n v="205"/>
    <n v="6"/>
    <n v="6"/>
    <n v="5"/>
    <n v="1"/>
    <m/>
    <n v="7"/>
    <s v="RF"/>
    <m/>
    <m/>
    <m/>
    <m/>
    <m/>
    <m/>
    <m/>
    <m/>
    <m/>
    <n v="9619161909"/>
    <s v="E"/>
    <m/>
    <s v="THANE"/>
    <d v="2023-07-07T00:00:00"/>
    <s v="  "/>
    <s v="Ankit Gupta"/>
    <n v="2712000"/>
    <m/>
    <m/>
    <m/>
    <s v="JAYANTILAL RAMAJI PARIHAR"/>
    <s v="30-12-1977"/>
    <s v="E"/>
    <m/>
    <s v="MUKUND SMURITI HOUSE NEAR VITHTHAL"/>
    <s v="MANDIR KASHI GAON MIRA BHAYANDER"/>
    <s v="THANE MIRA ROAD"/>
    <m/>
    <s v="THANE"/>
    <n v="401107"/>
    <s v="MUKUND SMURITI HOUSE NEAR VITHTHAL,MANDIR KASHI GAON MIRA BHAYANDER,THANE MIRA ROAD,,THANE,401107"/>
    <n v="21212121"/>
    <m/>
    <n v="9619161909"/>
    <s v="430 ZX"/>
    <s v="WHEEL LOADER"/>
    <s v="430 ZX"/>
    <s v="JYHM439498"/>
    <s v="PUN430Z1JJ2054998"/>
    <n v="50"/>
    <d v="2019-02-01T00:00:00"/>
    <s v="MUKUND SMURITI HOUSE NEAR VITHTHAL"/>
    <s v="MANDIR KASHI GAON MIRA BHAYANDER"/>
    <s v="THANE MIRA ROAD"/>
    <m/>
    <s v="THANE"/>
    <n v="401107"/>
    <n v="21212121"/>
    <m/>
    <n v="9619161909"/>
    <s v="ASHA MAHENDRA PATIL"/>
    <s v="MUKUND SMURITI HOUSE NEAR VITHTHAL"/>
    <s v="MANDIR KASHI GAON MIRA BHAYANDER THANE"/>
    <s v="MIRA ROAD "/>
    <m/>
    <s v="THANE"/>
    <n v="401107"/>
    <n v="21212121"/>
    <m/>
    <n v="9967836461"/>
    <s v="OM ENTERPRISES"/>
    <s v="MUKUND SMURITI HOUSE NEAR VITHTHAL"/>
    <s v="MANDIR KASHI GAON MIRA BHAYANDER"/>
    <s v="THANE MIRA ROAD"/>
    <m/>
    <s v="THANE"/>
    <n v="401107"/>
    <n v="21212121"/>
    <m/>
    <n v="9619161909"/>
    <d v="2021-10-07T00:00:00"/>
    <s v="General Banking"/>
    <s v="General Banking"/>
    <s v="BOD ALLOCATION"/>
    <n v="447789"/>
    <s v="Delinquent"/>
    <s v="RETAIL MINE SEGEMENT"/>
    <s v="CONSTRUCTION EQUIPMENT-LOAN"/>
    <n v="563"/>
    <s v="404696 - Abhijit Manjrekar"/>
    <m/>
    <s v="INSUFFICIENT FUNDS-ECS"/>
    <d v="2022-03-07T00:00:00"/>
    <s v="N"/>
    <s v="B"/>
    <s v="N"/>
    <s v="Y"/>
    <s v="INACTIVE"/>
    <s v="I"/>
    <s v="INACTIVE"/>
    <s v="ECS"/>
    <s v="N"/>
    <s v="NO"/>
    <s v="NO"/>
    <m/>
    <m/>
    <m/>
    <m/>
    <m/>
    <m/>
    <m/>
    <m/>
    <m/>
    <m/>
    <m/>
    <m/>
    <m/>
    <m/>
    <m/>
    <m/>
    <m/>
    <m/>
    <m/>
    <m/>
    <m/>
    <m/>
    <m/>
    <m/>
    <m/>
    <m/>
    <s v="VERY HIGH"/>
    <n v="14"/>
    <s v="MUKUND SMURITI HOUSE"/>
    <s v="MUKUND SMURITI HOUSE"/>
    <s v="MUKUND SMURITI HOUSE"/>
    <s v="MUKUND SMURITI HOUSE"/>
    <s v="MUKUND SMURITI HOUSE"/>
    <s v="MUKUND SMURITI HOUSE"/>
    <s v="MUKUND SMURITI HOUSE"/>
    <n v="154153473"/>
    <s v="ECS"/>
    <s v="DIGITAL NASCENT"/>
    <s v="PS-MESER"/>
    <s v="MEDIUM ENTERPRISE - SER"/>
    <s v="MEDIUM SERVICE"/>
  </r>
  <r>
    <s v="LVTNE00039805127"/>
    <n v="166868573"/>
    <s v="CV"/>
    <s v="THANE"/>
    <s v="PRITAM"/>
    <s v="FTU"/>
    <s v="JAMIL AHMAD  SHAIKH"/>
    <s v="AG204762"/>
    <s v="Aniket Associates"/>
    <n v="1"/>
    <s v="MH04JU7398"/>
    <s v="LVTNE00039805127"/>
    <s v="JAMIL AHMAD  SHAIKH"/>
    <n v="10.211335735806271"/>
    <x v="1"/>
    <n v="1238672"/>
    <s v="BHIWANDI"/>
    <s v="VIKRAM DHUMAL"/>
    <e v="#N/A"/>
    <s v=" "/>
    <x v="1"/>
    <m/>
    <s v="Vehicle in been surrender vehicle will be released till 13Th April then after I will make the payment "/>
    <n v="13"/>
    <x v="2"/>
    <s v="Called on customer number 9028111465 is ringing 12:40 PM Called on customer number 9028111465 is ringing 12:40 PM Called on customer number 9028111465 is ringing Called on customer number 9028111465 my vehicle in been surrender vehicle will be released till 13Th April then after I will make the payment Called on customer number 9028111465 customer said my vehicle still not released when it release then I will make the payment Called on customer number 9028111465 is switched off 12:08 PM called on customer number 9028111465 is switched off Called on customer number 9028111465 is switched off Called on customer number 9028111465 is switched off 1:52 PM Called on customer number 9028111465 is switched off "/>
    <m/>
    <s v=""/>
    <m/>
    <n v="9028111465"/>
    <n v="36046"/>
    <n v="178951"/>
    <n v="5310"/>
    <n v="14385"/>
    <n v="0"/>
    <n v="198646"/>
    <n v="5"/>
    <n v="151"/>
    <n v="180"/>
    <s v="4-5"/>
    <n v="5"/>
    <n v="4"/>
    <n v="1"/>
    <m/>
    <n v="6"/>
    <s v="RF"/>
    <m/>
    <m/>
    <m/>
    <m/>
    <m/>
    <m/>
    <m/>
    <m/>
    <m/>
    <n v="9028111465"/>
    <s v="E"/>
    <m/>
    <s v="THANE"/>
    <d v="2025-01-07T00:00:00"/>
    <s v="  "/>
    <s v="Sushilkumar Bhot"/>
    <n v="1521000"/>
    <m/>
    <m/>
    <s v="ANTONY COMMERCIAL VEHICLES PVT LTD"/>
    <s v="VAKIL M HASHMI"/>
    <d v="1981-02-02T00:00:00"/>
    <s v="E"/>
    <m/>
    <s v="HOUSE NO 172"/>
    <s v="KHANDU PADA"/>
    <s v="4TH NIZAM PURA"/>
    <m/>
    <s v="BHIWANDI"/>
    <n v="421302"/>
    <s v="HOUSE NO 172,KHANDU PADA,4TH NIZAM PURA,,BHIWANDI,421302"/>
    <n v="212121"/>
    <m/>
    <n v="9028111465"/>
    <s v="ECOMET1412"/>
    <s v="ECOMET1412"/>
    <s v="ECOMET1412"/>
    <s v="KDHZ406649"/>
    <s v="MB1AYGCD4KRDC8502"/>
    <n v="70"/>
    <s v="16/07/2019"/>
    <s v="HOUSE NO 172"/>
    <s v="KHANDU PADA"/>
    <s v="4TH NIZAM PURA"/>
    <m/>
    <s v="BHIWANDI"/>
    <n v="421302"/>
    <n v="212121"/>
    <m/>
    <n v="9028111465"/>
    <s v="SHAHEEN B J SHAIKH"/>
    <s v="HOUSE NO 172"/>
    <s v="KHANDU PADA"/>
    <s v="BHIWANDI"/>
    <m/>
    <s v="BHIWANDI"/>
    <n v="421302"/>
    <n v="212121"/>
    <m/>
    <n v="7875177063"/>
    <m/>
    <s v="HOUSE NO 172"/>
    <s v="KHANDU PADA"/>
    <s v="4TH NIZAM PURA"/>
    <m/>
    <s v="BHIWANDI"/>
    <n v="421302"/>
    <n v="212121"/>
    <m/>
    <n v="9028111465"/>
    <d v="2021-11-01T00:00:00"/>
    <s v="General Banking"/>
    <s v="General Banking"/>
    <s v="BOD ALLOCATION"/>
    <n v="447789"/>
    <s v="Delinquent"/>
    <s v="FTU- FIRST TIME BUYER (FTB)"/>
    <s v="COMMERCIAL VEHICLES-LOAN"/>
    <n v="269"/>
    <s v="404696 - Abhijit Manjrekar"/>
    <m/>
    <s v="INSUFFICIENT FUNDS-ECS"/>
    <d v="2022-03-01T00:00:00"/>
    <s v="N"/>
    <s v="B"/>
    <s v="N"/>
    <s v="Y"/>
    <s v="INACTIVE"/>
    <s v="I"/>
    <s v="INACTIVE"/>
    <s v="ECS"/>
    <s v="N"/>
    <s v="NO"/>
    <s v="NO"/>
    <m/>
    <m/>
    <m/>
    <m/>
    <m/>
    <n v="9619953206"/>
    <d v="2022-02-11T00:00:00"/>
    <n v="9653338122"/>
    <n v="21212121"/>
    <n v="9619953206"/>
    <m/>
    <m/>
    <m/>
    <n v="1"/>
    <m/>
    <m/>
    <m/>
    <m/>
    <m/>
    <m/>
    <m/>
    <m/>
    <m/>
    <m/>
    <m/>
    <m/>
    <m/>
    <m/>
    <s v="HOUSE NO 172 QASIMPURA ROAD NEAR IRSHAD KHANDUPADA  BHIWANDI DANDEKARWADI THANE"/>
    <s v="HOUSE NO 172,QASIM PURA ROAD, NEAR IRSHAD HOTEL,BHIWANDI,BHIWANDI  M CL ,BHIWANDI  M CL  TLK,THANE D"/>
    <m/>
    <m/>
    <m/>
    <m/>
    <m/>
    <n v="166868573"/>
    <s v="ECS"/>
    <s v="DIGITAL NASCENT"/>
    <s v="OPSMLSER"/>
    <s v="SMALL SERVICE ENTERPRISE"/>
    <s v="SMALL SERVICE"/>
  </r>
  <r>
    <s v="LVTNE00040092421"/>
    <n v="153800615"/>
    <s v="CV"/>
    <s v="THANE"/>
    <s v="PRITAM"/>
    <s v="FTU"/>
    <s v="ANKIT V TRIPATHI"/>
    <s v="AG204762"/>
    <s v="Aniket Associates"/>
    <n v="1"/>
    <s v="MH04JU9378"/>
    <s v="LVTNE00040092421"/>
    <s v="ANKIT V TRIPATHI"/>
    <n v="9.6295476620603111"/>
    <x v="1"/>
    <n v="1168099"/>
    <s v="BHIWANDI"/>
    <s v="VIKRAM DHUMAL"/>
    <e v="#N/A"/>
    <n v="2"/>
    <x v="0"/>
    <d v="2022-04-25T00:00:00"/>
    <m/>
    <s v=" "/>
    <x v="0"/>
    <s v="Called on customer number 8076014125 is busy with  another call Called on customer number 8076014125 is busy with another call 12:46 PM Called on customer number 8076014125 is busy with another call Called on customer number 8076014125 is ringing 4:20 PM Called on customer number 8076014125 is ringingCalled on customer number 8076014125 customer said call back me after some time Im in the meeting Called on customer number 8076014125 is ringing 12:59 PM Called on customer number 8076014125 is ringingCalled on customer number 8076014125 I said to the customer that your cheque is been bounced then he said wait in today that I will solve the issue and make the payment Called on customer number 8076014125 customer said till 26th April I will make the payment "/>
    <m/>
    <s v="4/16/2022 Visited at customer ress address customer paid the 2 emi "/>
    <m/>
    <s v="8076014125  7385433906"/>
    <n v="33185"/>
    <n v="165774"/>
    <n v="12150"/>
    <n v="36859"/>
    <n v="0"/>
    <n v="214783"/>
    <n v="5"/>
    <n v="151"/>
    <n v="180"/>
    <s v="4-5"/>
    <n v="5"/>
    <n v="4"/>
    <n v="1"/>
    <m/>
    <n v="6"/>
    <s v="STAB"/>
    <n v="67000"/>
    <n v="0"/>
    <s v="NA"/>
    <d v="2022-04-16T00:00:00"/>
    <s v="CHQ "/>
    <s v="NA"/>
    <s v="NA"/>
    <s v="NA"/>
    <m/>
    <n v="8076014125"/>
    <s v="E"/>
    <m/>
    <s v="THANE"/>
    <n v="45663"/>
    <s v="  "/>
    <s v="Nilesh Kale"/>
    <n v="1456975"/>
    <m/>
    <m/>
    <m/>
    <s v="DIRECT SALES TEAM"/>
    <n v="34612"/>
    <s v="E"/>
    <m/>
    <s v="261 FLAT 201 2ND FL BLD A 1 ASHTAVINAYAK"/>
    <s v="RESIDENCY PURNA VILLAGE BHIWANDI"/>
    <m/>
    <m/>
    <s v="BHIWANDI"/>
    <n v="421302"/>
    <s v="261 FLAT 201 2ND FL BLD A 1 ASHTAVINAYAK,RESIDENCY PURNA VILLAGE BHIWANDI,,,BHIWANDI,421302"/>
    <n v="21212121"/>
    <m/>
    <n v="8076014125"/>
    <s v="LPT 1109"/>
    <s v="LPT 1109"/>
    <s v="LPT 1109"/>
    <s v="497TC41FPY822843"/>
    <s v="MAT508216K7F13902"/>
    <n v="64"/>
    <s v="30/07/2019"/>
    <s v="261 FLAT 201 2ND FL BLD A 1 ASHTAVINAYAK"/>
    <s v="RESIDENCY PURNA VILLAGE BHIWANDI"/>
    <m/>
    <m/>
    <s v="BHIWANDI"/>
    <n v="421302"/>
    <n v="21212121"/>
    <m/>
    <n v="8076014125"/>
    <s v="MANJU DEVI V TRIPATHI"/>
    <s v="261 FLAT 201 2ND FL BLD A 1 ASHTAVINAYAK"/>
    <s v="RESIDENCY PURNA VILLAGE BHIWANDI"/>
    <m/>
    <m/>
    <s v="BHIWANDI"/>
    <n v="421302"/>
    <n v="21212121"/>
    <m/>
    <n v="8420313965"/>
    <s v="POOJA LOGISTICS"/>
    <s v="261 FLAT 201 2ND FL BLD A 1 ASHTAVINAYAK"/>
    <s v="RESIDENCY PURNA VILLAGE BHIWANDI"/>
    <m/>
    <m/>
    <s v="BHIWANDI"/>
    <n v="421302"/>
    <n v="21212121"/>
    <m/>
    <n v="8076014125"/>
    <d v="2021-11-01T00:00:00"/>
    <s v="General Banking"/>
    <s v="General Banking"/>
    <s v="BOD ALLOCATION"/>
    <n v="447789"/>
    <s v="Delinquent"/>
    <s v="FTU- FIRST TIME BUYER (FTB)"/>
    <s v="COMMERCIAL VEHICLES-LOAN"/>
    <n v="810"/>
    <s v="404696 - Abhijit Manjrekar"/>
    <m/>
    <s v="INSUFFICIENT FUNDS-ECS"/>
    <d v="2022-04-01T00:00:00"/>
    <s v="N"/>
    <s v="B"/>
    <s v="N"/>
    <s v="Y"/>
    <s v="INACTIVE"/>
    <s v="I"/>
    <s v="INACTIVE"/>
    <s v="ECS"/>
    <s v="N"/>
    <s v="NO"/>
    <s v="NO"/>
    <m/>
    <m/>
    <m/>
    <m/>
    <m/>
    <m/>
    <m/>
    <m/>
    <m/>
    <m/>
    <m/>
    <m/>
    <m/>
    <m/>
    <m/>
    <m/>
    <m/>
    <m/>
    <m/>
    <m/>
    <m/>
    <m/>
    <m/>
    <m/>
    <m/>
    <m/>
    <m/>
    <m/>
    <s v="202PURNA THANE"/>
    <s v="202PURNA THANE"/>
    <s v="202PURNA THANE"/>
    <s v="202PURNA THANE"/>
    <m/>
    <m/>
    <m/>
    <n v="153800615"/>
    <s v="ECS"/>
    <s v="DIGITAL NASCENT"/>
    <s v="OPSMLSER"/>
    <s v="SMALL SERVICE ENTERPRISE"/>
    <s v="SMALL SERVICE"/>
  </r>
  <r>
    <s v="UVTNE00042797240"/>
    <n v="139389218"/>
    <s v="CV"/>
    <s v="THANE"/>
    <s v="PRITAM"/>
    <s v="Retail"/>
    <s v="SANOJKUMAR  YADAV"/>
    <s v="AG204762"/>
    <s v="Aniket Associates"/>
    <n v="15"/>
    <s v="MH48AY3427"/>
    <s v="UVTNE00042797240"/>
    <s v="SANOJKUMAR  YADAV"/>
    <n v="16.923275899287308"/>
    <x v="2"/>
    <n v="1095990"/>
    <s v="VASAI"/>
    <s v="RAHUL INGALE"/>
    <s v="RF"/>
    <m/>
    <x v="3"/>
    <m/>
    <s v="Customer is not ready make the payment vehicle is in garage due to engin down"/>
    <m/>
    <x v="2"/>
    <s v="Called on customer number 7387522448 is ringing 12:46 PM called on customer number 7387522448 is ringing 12:46 PM called on customer number 7387522448 is ringing 12:50 PM Called on customer number 7387522448 customer said my vehicle is with a person (Rajesh) they said in this month i will make the payment"/>
    <m/>
    <s v="Visited at customer ress address customer wants settlement of Rs 7.50 Lakh he is solding his vehicle and paying the settlement amount"/>
    <m/>
    <s v="7387522448//9890883583"/>
    <n v="32854"/>
    <n v="196083"/>
    <n v="7080"/>
    <n v="20489"/>
    <n v="0"/>
    <n v="223652"/>
    <n v="6"/>
    <n v="168"/>
    <n v="197"/>
    <n v="6"/>
    <n v="6"/>
    <n v="5"/>
    <n v="1"/>
    <m/>
    <n v="7"/>
    <s v="RF"/>
    <m/>
    <m/>
    <m/>
    <m/>
    <m/>
    <m/>
    <m/>
    <m/>
    <m/>
    <n v="7387522448"/>
    <s v="A"/>
    <s v="Y"/>
    <s v="THANE"/>
    <s v="15/01/2025"/>
    <s v="  "/>
    <s v="NAGESH DIGE-343574"/>
    <n v="1265400"/>
    <m/>
    <m/>
    <s v="PAYMENT TO CUSTOMER"/>
    <s v="DIRECT SALES TEAM"/>
    <d v="1985-08-10T00:00:00"/>
    <s v="E"/>
    <m/>
    <s v="SURVEY NO 84 HISSA NO 8 SATIVALI TUNGAR "/>
    <s v="PHATA VASAI EAST"/>
    <m/>
    <m/>
    <s v="THANE"/>
    <n v="401208"/>
    <s v="SURVEY NO 84 HISSA NO 8 SATIVALI TUNGAR ,PHATA VASAI EAST,,,THANE,401208"/>
    <n v="2121221"/>
    <m/>
    <n v="7387522448"/>
    <s v="EICHER PRO 1114"/>
    <s v="EICHER PRO 1114"/>
    <s v="EICHER PRO 1114"/>
    <s v="E424CDHJ161427"/>
    <s v="MC2G3HRC0HJ132801"/>
    <n v="48"/>
    <s v="31/12/2020"/>
    <s v="SURVEY NO 84 HISSA NO 8 SATIVALI TUNGAR "/>
    <s v="PHATA VASAI EAST"/>
    <m/>
    <m/>
    <s v="THANE"/>
    <n v="401208"/>
    <n v="2121221"/>
    <m/>
    <n v="7387522448"/>
    <s v="MANOJ PULAIRAM YADAV"/>
    <s v="SURVEY NO 84 HISSA NO 8 SATIVALI TUNGAR "/>
    <s v="PHATA VASAI EAST"/>
    <m/>
    <m/>
    <s v="THANE"/>
    <n v="401208"/>
    <n v="21212121"/>
    <m/>
    <n v="9503059692"/>
    <m/>
    <s v="SURVEY NO 84 HISSA NO 8 SATIVALI TUNGAR "/>
    <s v="PHATA VASAI EAST"/>
    <m/>
    <m/>
    <s v="THANE"/>
    <n v="401208"/>
    <n v="2121221"/>
    <m/>
    <n v="7387522448"/>
    <d v="2021-10-15T00:00:00"/>
    <s v="General Banking"/>
    <s v="General Banking"/>
    <s v="BOD ALLOCATION"/>
    <n v="447789"/>
    <s v="Delinquent"/>
    <s v="RETAIL 2 TO 5"/>
    <s v="USED COMM-VEHICLE"/>
    <n v="360"/>
    <s v="404696 - Abhijit Manjrekar"/>
    <m/>
    <s v="INSUFFICIENT FUNDS"/>
    <d v="2022-03-16T00:00:00"/>
    <s v="N"/>
    <m/>
    <m/>
    <m/>
    <m/>
    <m/>
    <m/>
    <m/>
    <m/>
    <m/>
    <m/>
    <m/>
    <m/>
    <m/>
    <m/>
    <m/>
    <n v="9892421015"/>
    <d v="2021-12-24T00:00:00"/>
    <n v="9892421015"/>
    <n v="9892421015"/>
    <m/>
    <m/>
    <m/>
    <m/>
    <n v="1"/>
    <m/>
    <m/>
    <m/>
    <m/>
    <m/>
    <m/>
    <m/>
    <m/>
    <m/>
    <m/>
    <m/>
    <m/>
    <m/>
    <m/>
    <m/>
    <m/>
    <m/>
    <m/>
    <m/>
    <m/>
    <m/>
    <m/>
    <m/>
    <m/>
    <m/>
    <m/>
    <m/>
  </r>
  <r>
    <s v="LVMUM00039998954"/>
    <n v="29950155"/>
    <s v="CV"/>
    <s v="MUMBAI"/>
    <s v="PRITAM"/>
    <s v="Strategic"/>
    <s v="NITIN  GAJANAN  CHAVAN"/>
    <s v="AG204762"/>
    <s v="Aniket Associates"/>
    <n v="22"/>
    <s v="BODY"/>
    <s v="LVMUM00039998954"/>
    <s v="NITIN  GAJANAN  CHAVAN "/>
    <n v="8.6340077185329864"/>
    <x v="1"/>
    <n v="1047336.4"/>
    <s v="BORIVALI"/>
    <s v="RAHUL INGALE"/>
    <s v="STAB"/>
    <n v="3"/>
    <x v="2"/>
    <d v="2022-04-11T00:00:00"/>
    <s v="Customer is paying the emi on 11th April"/>
    <n v="11"/>
    <x v="0"/>
    <s v="Called on customer number 9930529234 customer said vehicle is with third party (satish) then call the third party number he said till 10Th april I will make the emi payment Called on customer number 7738479250 customer said till 12.30 pm I will make the payment 3:35 PM Called on customer number 7738479250 customer paid the 2 emi payment"/>
    <s v="PAID"/>
    <s v="4/11/2022 Visited at customer ress address customer paid 2 emi by online"/>
    <m/>
    <s v="9930529234  7738479250 satish 9766775660 kumar"/>
    <n v="37920"/>
    <n v="185416"/>
    <n v="10620"/>
    <n v="43448"/>
    <n v="0"/>
    <n v="239484"/>
    <n v="5"/>
    <n v="130"/>
    <n v="67"/>
    <s v="4-5"/>
    <n v="5"/>
    <n v="5"/>
    <n v="1"/>
    <m/>
    <n v="6"/>
    <s v="NOR"/>
    <n v="113760"/>
    <n v="0"/>
    <s v="NA"/>
    <d v="2022-04-23T00:00:00"/>
    <s v="ONLINE"/>
    <s v="NA"/>
    <s v="NA"/>
    <s v="NA"/>
    <m/>
    <n v="9930529234"/>
    <s v="E"/>
    <m/>
    <s v="MUMBAI"/>
    <s v="22/05/2024"/>
    <s v="  "/>
    <s v="Surendrapal R"/>
    <n v="1470000"/>
    <m/>
    <m/>
    <s v="PAYMENT TO CUSTOMER"/>
    <s v="KHANAK FINANCIAL CONSULTANCY"/>
    <s v="16-08-1978"/>
    <s v="E"/>
    <m/>
    <s v="6 NITIN COTTAGE 1ST FLOOR "/>
    <s v="OPP SUDAM NAGAR KAJUPADA "/>
    <s v="BORIVALI EAST "/>
    <m/>
    <s v="MUMBAI"/>
    <n v="400066"/>
    <s v="6 NITIN COTTAGE 1ST FLOOR ,OPP SUDAM NAGAR KAJUPADA ,BORIVALI EAST ,,MUMBAI,400066"/>
    <n v="21212121"/>
    <m/>
    <n v="9930529234"/>
    <s v="BODY"/>
    <s v="AL TF 1812"/>
    <s v="AL TF 1812"/>
    <s v="DUMMY"/>
    <s v="DUMMY"/>
    <n v="48"/>
    <s v="26/07/2019"/>
    <s v="6 NITIN COTTAGE 1ST FLOOR "/>
    <s v="OPP SUDAM NAGAR KAJUPADA "/>
    <s v="BORIVALI EAST "/>
    <m/>
    <s v="MUMBAI"/>
    <n v="400066"/>
    <n v="21212121"/>
    <m/>
    <n v="9930529234"/>
    <s v="NEHA   CHAVAN "/>
    <s v="6 NITIN COTTAGE 1ST FLOOR "/>
    <s v="NR SUDAM NAGAR KAJUPADA "/>
    <s v="BORIVALI EAST "/>
    <m/>
    <s v="MUMBAI"/>
    <n v="400066"/>
    <n v="21212121"/>
    <m/>
    <n v="9920529234"/>
    <s v="-"/>
    <s v="6 NITIN COTTAGE 1ST FLOOR "/>
    <s v="OPP SUDAM NAGAR KAJUPADA "/>
    <s v="BORIVALI EAST "/>
    <m/>
    <s v="MUMBAI"/>
    <n v="400066"/>
    <n v="21212121"/>
    <m/>
    <n v="9930529234"/>
    <d v="2021-11-22T00:00:00"/>
    <s v="General Banking"/>
    <s v="General Banking"/>
    <s v="BOD ALLOCATION"/>
    <n v="447789"/>
    <s v="Delinquent"/>
    <s v="STRATEGIC BUS OPERATOR"/>
    <s v="COMMERCIAL VEHICLE-BODY CASES"/>
    <n v="727"/>
    <s v="404696 - Abhijit Manjrekar"/>
    <m/>
    <s v="INSUFFICIENT FUNDS-ECS"/>
    <d v="2022-03-22T00:00:00"/>
    <s v="N"/>
    <s v="B"/>
    <s v="N"/>
    <s v="Y"/>
    <s v="INACTIVE"/>
    <s v="I"/>
    <s v="INACTIVE"/>
    <s v="ECS"/>
    <s v="Y"/>
    <s v="NO"/>
    <s v="NO"/>
    <m/>
    <m/>
    <m/>
    <m/>
    <m/>
    <n v="9820186659"/>
    <d v="2022-02-28T00:00:00"/>
    <n v="976924646"/>
    <n v="9820186659"/>
    <n v="21212121"/>
    <n v="9820186659"/>
    <m/>
    <m/>
    <n v="4"/>
    <m/>
    <m/>
    <m/>
    <m/>
    <m/>
    <m/>
    <m/>
    <m/>
    <m/>
    <m/>
    <m/>
    <m/>
    <s v="VERY HIGH"/>
    <n v="100491"/>
    <s v="DEVAN APPT NO 2 CO - OP HOS SOC C WING MUMBAI"/>
    <s v="DEVAN APPT NO 2 CO - OP HOS SOC C WING MUMBAI"/>
    <s v="DEVAN APPT NO 2 CO - OP HOS SOC C WING MUMBAI"/>
    <s v="DEVAN APPT NO 2 CO - OP HOS SOC C WING MUMBAI"/>
    <s v="DEVAN APPT NO 2 CO - OP HOS SOC C WING MUMBAI"/>
    <s v="DEVAN APPT NO 2 CO - OP HOS SOC C WING MUMBAI"/>
    <s v="DEVAN APPT NO 2 CO - OP HOS SOC C WING MUMBAI"/>
    <n v="29950155"/>
    <s v="ECS"/>
    <s v="DIGITAL NASCENT"/>
    <s v="OPMCRSER"/>
    <s v="MICRO ENTERPRISE SER"/>
    <s v="MICRO SERVICE"/>
  </r>
  <r>
    <s v="LVTNE00038307204"/>
    <n v="161029590"/>
    <s v="CV"/>
    <s v="THANE"/>
    <s v="PRITAM"/>
    <s v="FTU"/>
    <s v="VINAY KUMAR  MISHRA"/>
    <s v="AG204762"/>
    <s v="Aniket Associates"/>
    <n v="22"/>
    <s v="MH04JU1775"/>
    <s v="LVTNE00038307204"/>
    <s v="VINAY KUMAR  MISHRA"/>
    <n v="26.372885434476316"/>
    <x v="0"/>
    <n v="990761"/>
    <s v="THANE"/>
    <s v="SWAPNIL ETAM"/>
    <s v="RB"/>
    <s v=" "/>
    <x v="2"/>
    <d v="2022-04-22T00:00:00"/>
    <s v="Customer is in not contact "/>
    <s v=" "/>
    <x v="3"/>
    <s v="Called on customer number is unreachable 6:19 PM Called on customer number is unreachable Called on customer number 8698663201 customer said I will be paying total emi outstanding before this month "/>
    <s v="PTP"/>
    <s v="Visited at res customer is paying total emi outstanding before this month Visited at customer ress address customer said till month I will make the 2 emi payment "/>
    <m/>
    <n v="8698663201"/>
    <n v="34538"/>
    <n v="127203"/>
    <n v="12474"/>
    <n v="37931"/>
    <n v="0"/>
    <n v="177608"/>
    <n v="4"/>
    <n v="100"/>
    <n v="129"/>
    <s v="4-5"/>
    <n v="4"/>
    <n v="5"/>
    <n v="1"/>
    <m/>
    <n v="5"/>
    <s v="RF"/>
    <m/>
    <m/>
    <m/>
    <m/>
    <m/>
    <m/>
    <m/>
    <m/>
    <m/>
    <n v="8698663201"/>
    <s v="E"/>
    <m/>
    <s v="THANE"/>
    <s v="22/08/2024"/>
    <s v="  "/>
    <s v="Ganesh Raigude"/>
    <n v="1511252"/>
    <m/>
    <m/>
    <s v="BAFNA MOTORS MUMBAI PVT LTD"/>
    <s v="VAKIL M HASHMI"/>
    <s v="15-01-1976"/>
    <s v="E"/>
    <m/>
    <s v="INDIRA NG"/>
    <s v="W E THANE RD NO 33"/>
    <s v="THANE"/>
    <m/>
    <s v="THANE"/>
    <n v="400604"/>
    <s v="INDIRA NG,W E THANE RD NO 33,THANE,,THANE,400604"/>
    <n v="2121212"/>
    <m/>
    <n v="8698663201"/>
    <s v="TATA 1109"/>
    <s v="TATA 1109"/>
    <s v="TATA 1109"/>
    <s v="497TC41KRY835130"/>
    <s v="MAT508216J7K24081"/>
    <n v="67"/>
    <d v="2018-06-12T00:00:00"/>
    <s v="PLOT NO 62"/>
    <s v="RAM NAGAR NAGPUR"/>
    <m/>
    <m/>
    <s v="NAGPUR"/>
    <n v="440034"/>
    <n v="2121212"/>
    <m/>
    <m/>
    <m/>
    <m/>
    <m/>
    <m/>
    <m/>
    <m/>
    <m/>
    <m/>
    <m/>
    <m/>
    <s v="-"/>
    <s v="INDIRA NG"/>
    <s v="W E THANE RD NO 33"/>
    <s v="THANE"/>
    <m/>
    <s v="THANE"/>
    <n v="400604"/>
    <n v="2121212"/>
    <m/>
    <n v="8698663201"/>
    <d v="2021-12-22T00:00:00"/>
    <s v="General Banking"/>
    <s v="General Banking"/>
    <s v="BOD ALLOCATION"/>
    <n v="447789"/>
    <s v="Delinquent"/>
    <s v="FTU- FIRST TIME BUYER (FTB)"/>
    <s v="COMMERCIAL VEHICLES-LOAN"/>
    <n v="788"/>
    <s v="404696 - Abhijit Manjrekar"/>
    <m/>
    <s v="INSUFFICIENT FUNDS-ECS"/>
    <d v="2022-03-22T00:00:00"/>
    <s v="N"/>
    <s v="B"/>
    <s v="N"/>
    <s v="Y"/>
    <s v="INACTIVE"/>
    <s v="I"/>
    <s v="INACTIVE"/>
    <s v="ECS"/>
    <s v="N"/>
    <s v="NO"/>
    <s v="NO"/>
    <m/>
    <m/>
    <m/>
    <m/>
    <m/>
    <m/>
    <m/>
    <m/>
    <m/>
    <m/>
    <m/>
    <m/>
    <m/>
    <m/>
    <m/>
    <m/>
    <m/>
    <m/>
    <m/>
    <m/>
    <m/>
    <m/>
    <m/>
    <m/>
    <m/>
    <m/>
    <s v="LOW"/>
    <n v="4"/>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s v="135PLOT NO 203 SAIBABA NAGAR ROAD NEAR0232NAGOBA MANDIR NAGPUR BESA NAGPUR0326MHALGINAGER MAHARASHTR"/>
    <m/>
    <n v="161029590"/>
    <s v="ECS"/>
    <s v="DIGITAL NASCENT"/>
    <s v="OPSMLSER"/>
    <s v="SMALL SERVICE ENTERPRISE"/>
    <s v="SMALL SERVICE"/>
  </r>
  <r>
    <s v="LVMUM00036341953"/>
    <n v="147809638"/>
    <s v="CV"/>
    <s v="MUMBAI"/>
    <s v="PRITAM"/>
    <s v="Retail"/>
    <s v="SHUBHAMKUMAR  MISHRA"/>
    <s v="AG204762"/>
    <s v="Aniket Associates"/>
    <n v="22"/>
    <s v="MH47Y1339"/>
    <s v="LVMUM00036341953"/>
    <s v="SHUBHAMKUMAR  MISHRA"/>
    <n v="4.4197114280702303"/>
    <x v="1"/>
    <n v="536127"/>
    <s v="DAHISAR"/>
    <s v="RAHUL INGALE"/>
    <s v="STAB"/>
    <n v="1"/>
    <x v="0"/>
    <m/>
    <m/>
    <n v="22"/>
    <x v="3"/>
    <s v="Called on customer number 9892241603 customer said I will make the emi payment till 22nd April "/>
    <s v="PTP"/>
    <s v="4/11/2022 Visited at customer ress address customer said till 22nd April I will make the payment Visited at customer ress address customer wants settlement of both the accounts of Rs 5.50 LakhVisited at customer ress address customer said in this month not possible to make the settlement"/>
    <m/>
    <n v="9892241603"/>
    <n v="19573"/>
    <n v="97865"/>
    <n v="4720"/>
    <n v="10874"/>
    <n v="0"/>
    <n v="113459"/>
    <n v="5"/>
    <n v="130"/>
    <n v="159"/>
    <s v="4-5"/>
    <n v="5"/>
    <n v="5"/>
    <n v="1"/>
    <m/>
    <n v="6"/>
    <s v="RF"/>
    <n v="19573"/>
    <n v="0"/>
    <s v="NA"/>
    <d v="2022-04-30T00:00:00"/>
    <s v="ONLINE"/>
    <s v="NA"/>
    <s v="NA"/>
    <s v="NA"/>
    <m/>
    <n v="9892241603"/>
    <s v="E"/>
    <m/>
    <s v="MUMBAI"/>
    <s v="22/05/2024"/>
    <s v="  "/>
    <s v="Avinesh Singh"/>
    <n v="1213200"/>
    <m/>
    <m/>
    <s v="FORTPOINT AUTOMOTIVE MUMBAI PVT LTD"/>
    <s v="DIRECT SALES TEAM"/>
    <d v="1997-01-05T00:00:00"/>
    <s v="E"/>
    <m/>
    <s v="HIRALAL YADAV CHAWL ROOM NO 9 "/>
    <s v="SHIVVALLABH CROSS ROAD NR N G PARK"/>
    <s v="BUILDING NO 5 RAWAL PADA"/>
    <m/>
    <s v="MUMBAI"/>
    <n v="400068"/>
    <s v="HIRALAL YADAV CHAWL ROOM NO 9 ,SHIVVALLABH CROSS ROAD NR N G PARK,BUILDING NO 5 RAWAL PADA,,MUMBAI,400068"/>
    <n v="21212121"/>
    <m/>
    <n v="9892241603"/>
    <s v="PRO 3009"/>
    <s v="PRO 3009"/>
    <s v="PRO 3009"/>
    <s v="E424CDHH160932"/>
    <s v="MC2P2HRT0HH379917"/>
    <n v="73"/>
    <s v="27/09/2017"/>
    <s v="HIRALAL YADAV CHAWL ROOM NO 9 "/>
    <s v="SHIVVALLABH CROSS ROAD NR N G PARK"/>
    <s v="BUILDING NO 5 RAWAL PADA"/>
    <m/>
    <s v="MUMBAI"/>
    <n v="400068"/>
    <n v="21212121"/>
    <m/>
    <n v="9892241603"/>
    <s v="KRISHNASHANKAR  MISHRA"/>
    <s v="HIRALAL YADAV CHAL ROOM NO 9 "/>
    <s v="SHIVVALLABH CROSS ROAD NR N G PARK"/>
    <s v="BUILDING NO 5 RAWAL PADA"/>
    <m/>
    <s v="MUMBAI"/>
    <n v="400068"/>
    <n v="21212121"/>
    <m/>
    <n v="7045511603"/>
    <s v="-"/>
    <s v="HIRALAL YADAV CHAWL ROOM NO 9 "/>
    <s v="SHIVVALLABH CROSS ROAD NR N G PARK"/>
    <s v="BUILDING NO 5 RAWAL PADA"/>
    <m/>
    <s v="MUMBAI"/>
    <n v="400068"/>
    <n v="21212121"/>
    <m/>
    <n v="9892241603"/>
    <d v="2021-11-22T00:00:00"/>
    <s v="Privilege Banking"/>
    <s v="Gold Standard"/>
    <s v="BOD ALLOCATION"/>
    <n v="447789"/>
    <s v="Delinquent"/>
    <s v="RETAIL BUS OPERATOR"/>
    <s v="COMMERCIAL VEHICLES-LOAN"/>
    <n v="360"/>
    <s v="404696 - Abhijit Manjrekar"/>
    <m/>
    <s v="INSUFFICIENT FUNDS-ECS"/>
    <d v="2022-03-22T00:00:00"/>
    <s v="N"/>
    <s v="B"/>
    <s v="N"/>
    <s v="Y"/>
    <s v="INACTIVE"/>
    <s v="I"/>
    <s v="INACTIVE"/>
    <s v="ECS"/>
    <s v="Y"/>
    <s v="NO"/>
    <s v="NO"/>
    <m/>
    <m/>
    <m/>
    <m/>
    <m/>
    <n v="9137979990"/>
    <s v="25/01/0022"/>
    <n v="2509619490242"/>
    <n v="7768054639"/>
    <n v="21212121"/>
    <n v="9137979990"/>
    <m/>
    <m/>
    <n v="1"/>
    <m/>
    <m/>
    <m/>
    <m/>
    <m/>
    <m/>
    <m/>
    <m/>
    <m/>
    <m/>
    <m/>
    <m/>
    <s v="VERY HIGH"/>
    <n v="4"/>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m/>
    <m/>
    <m/>
    <n v="147809638"/>
    <s v="ECS"/>
    <s v="DIGITAL NASCENT"/>
    <s v="OPMCRSER"/>
    <s v="MICRO ENTERPRISE SER"/>
    <s v="MICRO SERVICE"/>
  </r>
  <r>
    <s v="UVTNE00041993192"/>
    <n v="162952873"/>
    <s v="CV"/>
    <s v="THANE"/>
    <s v="PRITAM"/>
    <s v="Retail"/>
    <s v="AMIR  TRADERS"/>
    <s v="AG204762"/>
    <s v="Aniket Associates"/>
    <n v="1"/>
    <s v="MH04JU8107TP"/>
    <s v="UVTNE00041993192"/>
    <s v="AMIR  TRADERS"/>
    <n v="7.5698380248602719"/>
    <x v="2"/>
    <n v="490240"/>
    <s v="MIRA ROAD"/>
    <s v="RAHUL INGALE"/>
    <s v="RF"/>
    <m/>
    <x v="2"/>
    <m/>
    <s v="Customer wants settle the account this month amount of rs.2.30 lakh"/>
    <m/>
    <x v="2"/>
    <s v="Called on customer number 8169928611 customer said I want to settle the account I have already spoken with the authority person "/>
    <s v="WANT SETT"/>
    <s v="4/12/2022 Visited at customer ress address customer said I want settlement Visited at customer ress address customer said I will pay the emi either pay the settlement amount till 25th April"/>
    <m/>
    <n v="8169928611"/>
    <n v="15647"/>
    <n v="93882"/>
    <n v="3540"/>
    <n v="6578"/>
    <n v="0"/>
    <n v="104000"/>
    <n v="6"/>
    <n v="182"/>
    <n v="211"/>
    <n v="6"/>
    <n v="6"/>
    <n v="6"/>
    <n v="1"/>
    <m/>
    <n v="7"/>
    <s v="RF"/>
    <s v="ECLG"/>
    <m/>
    <m/>
    <m/>
    <m/>
    <m/>
    <m/>
    <m/>
    <m/>
    <n v="8169928611"/>
    <s v="E"/>
    <m/>
    <s v="THANE"/>
    <d v="2024-01-09T00:00:00"/>
    <s v="  "/>
    <s v="Ganesh Raigude"/>
    <n v="490240"/>
    <m/>
    <s v="Non starter"/>
    <s v="PAYMENT TO CUSTOMER"/>
    <s v="DIRECT SALES TEAM"/>
    <d v="1996-07-11T00:00:00"/>
    <s v="E"/>
    <m/>
    <s v="ROOM NO 84 BEHIND VITTHAL MANDIR"/>
    <s v="KASHIMIRA MIRA ROAD E"/>
    <s v="OPP BMS ENGLISH HIGH SCHOOL "/>
    <m/>
    <s v="THANE"/>
    <n v="401107"/>
    <s v="ROOM NO 84 BEHIND VITTHAL MANDIR,KASHIMIRA MIRA ROAD E,OPP BMS ENGLISH HIGH SCHOOL ,,THANE,401107"/>
    <n v="21212121"/>
    <m/>
    <n v="8169928611"/>
    <s v="DUMMY FOR ECLGS"/>
    <s v="DUMMY FOR ECLGS"/>
    <s v="DUMMY FOR ECLGS"/>
    <s v="JWPZ155555"/>
    <s v="MB1HTDHD2KPJG6494"/>
    <n v="48"/>
    <s v="30/08/2020"/>
    <s v="ROOM NO 84 BEHIND VITTHAL MANDIR"/>
    <s v="KASHIMIRA MIRA ROAD E"/>
    <s v="OPP BMS ENGLISH HIGH SCHOOL "/>
    <m/>
    <s v="THANE"/>
    <n v="401107"/>
    <n v="21212121"/>
    <m/>
    <n v="8169928611"/>
    <s v="ZIAUDDIN  MOHIUDDIN SYED"/>
    <s v="ROOM NO 84 KASHIMIRA ROAD"/>
    <s v="OPP BMS SCHOOL "/>
    <s v="KASHIMIRA THANE"/>
    <m/>
    <s v="THANE"/>
    <n v="401107"/>
    <n v="21212121"/>
    <m/>
    <n v="8169935830"/>
    <m/>
    <s v="ROOM NO 84 BEHIND VITTHAL MANDIR"/>
    <s v="KASHIMIRA MIRA ROAD E"/>
    <s v="OPP BMS ENGLISH HIGH SCHOOL "/>
    <m/>
    <s v="THANE"/>
    <n v="401107"/>
    <n v="21212121"/>
    <m/>
    <n v="8169928611"/>
    <d v="2021-10-01T00:00:00"/>
    <s v="General Banking"/>
    <s v="General Banking"/>
    <s v="BOD ALLOCATION"/>
    <n v="447789"/>
    <s v="Delinquent"/>
    <s v="RETAIL CAPTIVE"/>
    <s v="ECLGS - CV"/>
    <n v="510"/>
    <s v="404696 - Abhijit Manjrekar"/>
    <m/>
    <s v="INSUFFICIENT FUNDS-ECS"/>
    <d v="2022-04-01T00:00:00"/>
    <s v="N"/>
    <m/>
    <m/>
    <m/>
    <m/>
    <m/>
    <m/>
    <m/>
    <m/>
    <m/>
    <m/>
    <m/>
    <m/>
    <m/>
    <m/>
    <m/>
    <n v="9819409999"/>
    <d v="2022-01-31T00:00:00"/>
    <m/>
    <m/>
    <m/>
    <m/>
    <m/>
    <m/>
    <n v="1"/>
    <m/>
    <m/>
    <m/>
    <m/>
    <m/>
    <m/>
    <m/>
    <m/>
    <m/>
    <m/>
    <m/>
    <m/>
    <m/>
    <m/>
    <m/>
    <m/>
    <m/>
    <m/>
    <m/>
    <m/>
    <m/>
    <m/>
    <m/>
    <m/>
    <m/>
    <m/>
    <m/>
  </r>
  <r>
    <s v="UVMUM00041948332"/>
    <n v="169437089"/>
    <s v="CV"/>
    <s v="MUMBAI"/>
    <s v="PRITAM"/>
    <s v="Retail"/>
    <s v="UMESH KUMAR SHUKLA"/>
    <s v="AG204762"/>
    <s v="Aniket Associates"/>
    <n v="15"/>
    <m/>
    <s v="UVMUM00041948332"/>
    <s v="UMESH KUMAR SHUKLA"/>
    <n v="3.4676953295565678"/>
    <x v="1"/>
    <n v="420644"/>
    <s v="PANVEL"/>
    <s v="SWAPNIL ETAM"/>
    <s v="REPO"/>
    <s v="repo"/>
    <x v="1"/>
    <m/>
    <s v="Customer is repossess this vehicle not ready make the payment for ECLG loan"/>
    <m/>
    <x v="2"/>
    <s v="Called on customer number  9029083697 customer said in this month not possible to make the payment next month I want settlement"/>
    <s v="CLB"/>
    <s v="Visited at customer ress address customer said when money will come I will pay all the dues"/>
    <m/>
    <s v=" 9029083697"/>
    <n v="14190"/>
    <n v="65362"/>
    <n v="5310"/>
    <n v="4259"/>
    <n v="0"/>
    <n v="74931"/>
    <n v="5"/>
    <n v="137"/>
    <n v="166"/>
    <s v="4-5"/>
    <n v="5"/>
    <n v="4"/>
    <n v="1"/>
    <m/>
    <n v="6"/>
    <s v="RF"/>
    <s v="ECLG"/>
    <m/>
    <m/>
    <m/>
    <m/>
    <m/>
    <m/>
    <m/>
    <m/>
    <n v="9029083697"/>
    <s v="E"/>
    <m/>
    <s v="MUMBAI"/>
    <s v="15/08/2024"/>
    <s v="  "/>
    <s v="Kuldeep Panda"/>
    <n v="444581"/>
    <m/>
    <m/>
    <s v="PAYMENT TO CUSTOMER"/>
    <s v="DIRECT SALES TEAM"/>
    <s v="20-08-1974"/>
    <s v="E"/>
    <m/>
    <m/>
    <m/>
    <m/>
    <m/>
    <m/>
    <m/>
    <s v=",,,,,"/>
    <m/>
    <m/>
    <m/>
    <s v="DUMMY FOR ECLGS"/>
    <s v="DUMMY FOR ECLGS"/>
    <m/>
    <m/>
    <m/>
    <n v="48"/>
    <s v="21/08/2020"/>
    <m/>
    <m/>
    <m/>
    <m/>
    <m/>
    <m/>
    <m/>
    <m/>
    <m/>
    <s v="ANITA UMESH SHUKLA"/>
    <s v="D 98 2 2 SAROVAR SOCIETY SECTOR 6"/>
    <m/>
    <m/>
    <m/>
    <s v="NAVI MUMBAI"/>
    <n v="410218"/>
    <n v="21212121"/>
    <m/>
    <n v="8767018430"/>
    <s v="-"/>
    <s v="D 98 2 2 SAROVAR SOCIETY KALAMBOLI"/>
    <s v="NODE"/>
    <s v="SECTOR 6"/>
    <m/>
    <s v="NAVI MUMBAI"/>
    <n v="410218"/>
    <n v="21212121"/>
    <m/>
    <n v="9029083697"/>
    <d v="2021-11-15T00:00:00"/>
    <s v="General Banking"/>
    <s v="General Banking"/>
    <s v="BOD ALLOCATION"/>
    <n v="447789"/>
    <s v="Delinquent"/>
    <s v="RETAIL 2 TO 5"/>
    <s v="ECLGS - CV"/>
    <n v="540"/>
    <s v="404696 - Abhijit Manjrekar"/>
    <m/>
    <s v="INSUFFICIENT FUNDS-ECS"/>
    <d v="2022-03-15T00:00:00"/>
    <s v="N"/>
    <s v="B"/>
    <s v="N"/>
    <s v="Y"/>
    <s v="INACTIVE"/>
    <s v="I"/>
    <s v="INACTIVE"/>
    <s v="ECS"/>
    <s v="N"/>
    <s v="NO"/>
    <s v="NO"/>
    <m/>
    <m/>
    <m/>
    <m/>
    <m/>
    <m/>
    <s v="25/01/0022"/>
    <n v="21212121"/>
    <n v="7789890898"/>
    <n v="7867543211"/>
    <n v="9767267697"/>
    <m/>
    <m/>
    <n v="1"/>
    <m/>
    <m/>
    <m/>
    <m/>
    <m/>
    <m/>
    <m/>
    <m/>
    <m/>
    <m/>
    <m/>
    <m/>
    <s v="VERY HIGH"/>
    <n v="101196"/>
    <s v="98KALAMBOLI RAIGARH"/>
    <s v="102KAMOTHE MUMBAI"/>
    <m/>
    <m/>
    <m/>
    <m/>
    <m/>
    <n v="169437089"/>
    <s v="ECS"/>
    <s v="DIGITAL NASCENT"/>
    <m/>
    <m/>
    <m/>
  </r>
  <r>
    <s v="LVMUM00036722034"/>
    <n v="148612011"/>
    <s v="CV"/>
    <s v="MUMBAI"/>
    <s v="PRITAM"/>
    <s v="Retail"/>
    <s v="SHAMABAGUM SIDDIQUI"/>
    <s v="AG204762"/>
    <s v="Aniket Associates"/>
    <n v="22"/>
    <s v="MH48AY2420"/>
    <s v="LVMUM00036722034"/>
    <s v="SHAMABAGUM MOHDAMIN SIDDIQUI"/>
    <n v="6.0364918568962143"/>
    <x v="2"/>
    <n v="390937"/>
    <s v="JOGESHWARI"/>
    <s v="RAHUL INGALE"/>
    <s v="RF"/>
    <m/>
    <x v="0"/>
    <m/>
    <m/>
    <n v="25"/>
    <x v="3"/>
    <s v="Called on customer number 9819055246 is ringing 12:59 PM called on customer number 9819055246 is ringing Called on customer number 9819055246 is ringing 1:05 PM Called on customer number 9819055246 is ringing Called on customer number 9819055246 customer said till 25th April I will make the payment Called on customer number 9819055246 is ringing 5:26 PM called on customer number customer is continuosly not receiving the call "/>
    <s v="PTP"/>
    <s v="4/11/2022 Visited at customer ress address customer said till 25th April I will make the1 emi payment"/>
    <m/>
    <n v="9819055246"/>
    <n v="44200"/>
    <n v="265025"/>
    <n v="14720"/>
    <n v="71656"/>
    <n v="0"/>
    <n v="351401"/>
    <n v="6"/>
    <n v="161"/>
    <n v="190"/>
    <n v="6"/>
    <n v="6"/>
    <n v="5"/>
    <n v="1"/>
    <m/>
    <n v="7"/>
    <s v="RF"/>
    <m/>
    <m/>
    <m/>
    <m/>
    <m/>
    <m/>
    <m/>
    <m/>
    <m/>
    <n v="9819055246"/>
    <s v="E"/>
    <m/>
    <s v="MUMBAI"/>
    <s v="22/07/2022"/>
    <s v="  "/>
    <s v="Pradeep Chaurasia"/>
    <n v="1719000"/>
    <m/>
    <m/>
    <s v="FORTPOINT AUTOMOTIVE MUMBAI PVT LTD"/>
    <s v="RICHA VIKASH SINGH"/>
    <s v="15-01-1979"/>
    <s v="E"/>
    <m/>
    <s v="705 ASHIYANA TOWER RELIEF ROAD OPP"/>
    <s v="H K COLLEGE OSHIWARA JOGESHWARI WEST"/>
    <s v="MUMBAI"/>
    <m/>
    <s v="MUMBAI"/>
    <n v="400102"/>
    <s v="705 ASHIYANA TOWER RELIEF ROAD OPP,H K COLLEGE OSHIWARA JOGESHWARI WEST,MUMBAI,,MUMBAI,400102"/>
    <n v="21212121"/>
    <m/>
    <n v="9819055246"/>
    <s v="EICHER PRO 1114"/>
    <s v="EICHER PRO 1114"/>
    <s v="EICHER PRO 1114"/>
    <s v="E424CDHK168996"/>
    <s v="MC2GHRC0HK134150"/>
    <n v="48"/>
    <s v="23/11/2017"/>
    <s v="705 ASHIYANA TOWER RELIEF ROAD OPP"/>
    <s v="H K COLLEGE OSHIWARA JOGESHWARI EAST"/>
    <s v="MUMBAI"/>
    <m/>
    <s v="MUMBAI"/>
    <n v="400102"/>
    <n v="21212121"/>
    <m/>
    <n v="9819055246"/>
    <s v="KAMALUDDIN M SIDDIQUI"/>
    <s v="B 302 3RD FLOOR OMEGA BUILDING OPP CAFE"/>
    <s v="GULSHAN"/>
    <s v="S V ROAD OPP KURLA COMPLEX"/>
    <m/>
    <s v="MUMBAI"/>
    <n v="400102"/>
    <n v="21212121"/>
    <m/>
    <n v="9920840386"/>
    <s v="-"/>
    <s v="705 ASHIYANA TOWER RELIEF ROAD OPP"/>
    <s v="H K COLLEGE OSHIWARA JOGESHWARI WEST"/>
    <s v="MUMBAI"/>
    <m/>
    <s v="MUMBAI"/>
    <n v="400102"/>
    <n v="21212121"/>
    <m/>
    <n v="9819055246"/>
    <d v="2021-10-22T00:00:00"/>
    <s v="General Banking"/>
    <s v="General Banking"/>
    <s v="BOD ALLOCATION"/>
    <n v="447789"/>
    <s v="Delinquent"/>
    <s v="RETAIL 2 TO 5"/>
    <s v="COMMERCIAL VEHICLES-LOAN"/>
    <n v="1380"/>
    <s v="404696 - Abhijit Manjrekar"/>
    <m/>
    <s v="INSUFFICIENT FUNDS-ECS"/>
    <d v="2022-03-22T00:00:00"/>
    <s v="N"/>
    <s v="B"/>
    <s v="N"/>
    <s v="Y"/>
    <s v="INACTIVE"/>
    <s v="I"/>
    <s v="INACTIVE"/>
    <s v="ECS"/>
    <s v="N"/>
    <s v="NO"/>
    <s v="NO"/>
    <m/>
    <m/>
    <m/>
    <m/>
    <m/>
    <n v="9833452470"/>
    <d v="2021-12-24T00:00:00"/>
    <n v="21212121"/>
    <n v="5.5252824489415598E+18"/>
    <n v="9415642369"/>
    <n v="982051370"/>
    <m/>
    <m/>
    <n v="4"/>
    <m/>
    <m/>
    <m/>
    <m/>
    <m/>
    <m/>
    <m/>
    <m/>
    <m/>
    <m/>
    <m/>
    <m/>
    <s v="VERY HIGH"/>
    <n v="4"/>
    <s v="705, ASHIYANA TOWER, RELIF ROAD, OPP:OSHIWARA KABRISTAN, JOGESHWAR NEAREST STATION RAM MANDIR MUMBAI"/>
    <s v="B - 302, OMEGA ORION CO OP HSG. SOC. S. V. ROAD JOGESHWARI ( W ) BEHIND OLD FURNITURE MARKET MUMBAI"/>
    <m/>
    <m/>
    <m/>
    <m/>
    <m/>
    <n v="148612011"/>
    <s v="ECS"/>
    <s v="DIGITAL NASCENT"/>
    <s v="OPSMLSER"/>
    <s v="SMALL SERVICE ENTERPRISE"/>
    <s v="SMALL SERVICE"/>
  </r>
  <r>
    <s v="UVTNE00041848382"/>
    <n v="167256561"/>
    <s v="CV"/>
    <s v="THANE"/>
    <s v="PRITAM"/>
    <s v="FTU"/>
    <s v="ISHARAR  KADARI"/>
    <s v="AG204762"/>
    <s v="Aniket Associates"/>
    <n v="22"/>
    <s v="MH48BM3526"/>
    <s v="UVTNE00041848382"/>
    <s v="ISHARAR  KADARI"/>
    <n v="4.8625678489041553"/>
    <x v="2"/>
    <n v="314911"/>
    <s v="PALGHAR"/>
    <s v="RAHUL INGALE"/>
    <s v="RF"/>
    <m/>
    <x v="1"/>
    <m/>
    <s v="Customer said vehicle is parked at police station said vehicle release this month after that clear the emi"/>
    <m/>
    <x v="2"/>
    <s v="Called on customer number 08806226989 customer said im driving the bike call back me after some time 12:27 PM callled on customer number 08806226989 customer said my vehicle is in vapi police station when I vehicle I will borrow the fund from another and i will make the payment Called on customer number 0880622698 is ringing "/>
    <s v="Called on customer number 0880622698 is ringing "/>
    <s v=""/>
    <m/>
    <n v="8806226989"/>
    <n v="10565"/>
    <n v="61353"/>
    <n v="3540"/>
    <n v="3334"/>
    <n v="0"/>
    <n v="68227"/>
    <n v="6"/>
    <n v="161"/>
    <n v="190"/>
    <n v="6"/>
    <n v="6"/>
    <n v="5"/>
    <n v="1"/>
    <m/>
    <n v="7"/>
    <s v="RF"/>
    <s v="ECLG"/>
    <m/>
    <m/>
    <m/>
    <m/>
    <m/>
    <m/>
    <m/>
    <m/>
    <n v="8806226989"/>
    <s v="E"/>
    <m/>
    <s v="THANE"/>
    <s v="22/07/2024"/>
    <s v="  "/>
    <s v="Ganesh Raigude"/>
    <n v="331000"/>
    <m/>
    <m/>
    <s v="PAYMENT TO CUSTOMER"/>
    <s v="DIRECT SALES TEAM"/>
    <s v="25-01-1985"/>
    <s v="E"/>
    <m/>
    <s v="H NO 1091 DHUPONDA PADA PALGHAR"/>
    <s v="MANOR"/>
    <s v="MANOR"/>
    <m/>
    <s v="PALGHAR"/>
    <n v="401403"/>
    <s v="H NO 1091 DHUPONDA PADA PALGHAR,MANOR,MANOR,,PALGHAR,401403"/>
    <n v="21212121"/>
    <m/>
    <n v="8806226989"/>
    <s v="ULTRA 1518"/>
    <s v="ULTRA 1518"/>
    <m/>
    <m/>
    <m/>
    <n v="48"/>
    <s v="28/07/2020"/>
    <s v="H NO 1091 DHUPONDA PADA PALGHAR"/>
    <s v="MANOR"/>
    <s v="MANOR"/>
    <m/>
    <s v="PALGHAR"/>
    <n v="401403"/>
    <n v="21212121"/>
    <m/>
    <n v="8806226989"/>
    <s v="IRSHAD  KADARI"/>
    <s v="BEHIND DN CHAFEKAR SCHOOL "/>
    <s v="MANOR"/>
    <s v="NAGAVE T MANOR"/>
    <m/>
    <s v="PALGHAR"/>
    <n v="401403"/>
    <n v="21212121"/>
    <m/>
    <n v="9975007816"/>
    <m/>
    <s v="H NO 1091 DHUPONDA PADA PALGHAR"/>
    <s v="MANOR"/>
    <s v="MANOR"/>
    <m/>
    <s v="PALGHAR"/>
    <n v="401403"/>
    <n v="21212121"/>
    <m/>
    <n v="8806226989"/>
    <d v="2021-10-22T00:00:00"/>
    <s v="General Banking"/>
    <s v="General Banking"/>
    <s v="BOD ALLOCATION"/>
    <n v="447789"/>
    <s v="Delinquent"/>
    <s v="FTU - 1 VEHICLE OWNER"/>
    <s v="ECLGS - CV"/>
    <n v="156"/>
    <s v="404696 - Abhijit Manjrekar"/>
    <m/>
    <s v="INSUFFICIENT FUNDS-ECS"/>
    <d v="2022-03-22T00:00:00"/>
    <s v="N"/>
    <s v="B"/>
    <s v="N"/>
    <s v="Y"/>
    <s v="INACTIVE"/>
    <s v="I"/>
    <s v="INACTIVE"/>
    <s v="ECS"/>
    <s v="N"/>
    <s v="NO"/>
    <s v="NO"/>
    <m/>
    <m/>
    <m/>
    <m/>
    <m/>
    <n v="9820050229"/>
    <d v="2022-02-17T00:00:00"/>
    <m/>
    <m/>
    <m/>
    <m/>
    <m/>
    <m/>
    <n v="42"/>
    <m/>
    <m/>
    <m/>
    <m/>
    <m/>
    <m/>
    <m/>
    <m/>
    <m/>
    <m/>
    <m/>
    <m/>
    <s v="VERY HIGH"/>
    <n v="101196"/>
    <s v="AT-MANOR CITY MANOR, VELGAON ROAD PALGHAR, THANE PALGHAR"/>
    <s v="AT-MANOR CITY MANOR, VELGAON ROAD PALGHAR, THANE PALGHAR"/>
    <s v="AT-MANOR CITY MANOR, VELGAON ROAD PALGHAR, THANE PALGHAR"/>
    <s v="AT-MANOR CITY MANOR, VELGAON ROAD PALGHAR, THANE PALGHAR"/>
    <m/>
    <m/>
    <m/>
    <n v="167256561"/>
    <s v="ECS"/>
    <s v="DIGITAL NASCENT"/>
    <m/>
    <m/>
    <m/>
  </r>
  <r>
    <s v="UVMUM00042007507"/>
    <n v="167251245"/>
    <s v="CV"/>
    <s v="MUMBAI"/>
    <s v="PRITAM"/>
    <s v="FTU"/>
    <s v="NANDKUMAR SUBHASH DATE"/>
    <s v="AG204762"/>
    <s v="Aniket Associates"/>
    <n v="7"/>
    <m/>
    <s v="UVMUM00042007507"/>
    <s v="NANDKUMAR SUBHASH DATE"/>
    <n v="2.5210624174195098"/>
    <x v="1"/>
    <n v="305814"/>
    <s v="PANVEL"/>
    <s v="SWAPNIL ETAM"/>
    <s v="RF"/>
    <s v="repo"/>
    <x v="1"/>
    <m/>
    <s v="Customer is not ready make the payment for ECLG loan"/>
    <s v=" "/>
    <x v="4"/>
    <s v="Called on customer number 9967944448 is ringing 11:06 AM Called on customer number 9967944448 is ringing Called on customer number 9967944448 is ringing 1:05 PM Called on customer number 9967944448 is ringing Called on customer number 9967944448 is ringing 12:29 PM called on customer number 9967944448 is ringing Called on customer number 9967944448 is switched off 2:24 PM Called on customer number 9967944448 is switched off Called on customer number 9967944448 is switched off 10:34 AM Called on customer number 9967944448 is switched off Called on customer number 9967944448 customer is busy with another call 2:00 PM Called on customer number 9967944448 is ringing Called on customer number 9967944448 is ringing Called on customer number 9967944448 is ringing "/>
    <s v="NC"/>
    <s v="Visited at customer ress address customer was not available at the address contact customer number is ringing "/>
    <m/>
    <n v="9967944448"/>
    <n v="10278"/>
    <n v="48494"/>
    <n v="5310"/>
    <n v="2745"/>
    <n v="0"/>
    <n v="56549"/>
    <n v="5"/>
    <n v="145"/>
    <n v="174"/>
    <s v="4-5"/>
    <n v="5"/>
    <n v="4"/>
    <n v="1"/>
    <m/>
    <n v="6"/>
    <s v="RF"/>
    <s v="ECLG"/>
    <m/>
    <m/>
    <m/>
    <m/>
    <m/>
    <m/>
    <m/>
    <m/>
    <n v="9967944448"/>
    <s v="E"/>
    <m/>
    <s v="MUMBAI"/>
    <d v="2024-07-09T00:00:00"/>
    <s v="  "/>
    <s v="Sandeep Bhor"/>
    <n v="322000"/>
    <m/>
    <m/>
    <s v="PAYMENT TO CUSTOMER"/>
    <s v="DIRECT SALES TEAM"/>
    <d v="1995-11-08T00:00:00"/>
    <s v="E"/>
    <m/>
    <s v="FLAT 701 SPACE ENCLAVE"/>
    <s v="PLOT 161 SECTOR 4"/>
    <s v="KARANJADE"/>
    <m/>
    <s v="PANVEL"/>
    <n v="410206"/>
    <s v="FLAT 701 SPACE ENCLAVE,PLOT 161 SECTOR 4,KARANJADE,,PANVEL,410206"/>
    <n v="21212121"/>
    <m/>
    <n v="9967944448"/>
    <s v="DUMMY FOR ECLGS"/>
    <s v="DUMMY FOR ECLGS"/>
    <m/>
    <m/>
    <m/>
    <n v="48"/>
    <d v="2020-02-09T00:00:00"/>
    <s v="FLAT 204 SAUBHAGYA VASTU"/>
    <s v="PLOT NO 52 NAVAOE"/>
    <s v="PHASE 2"/>
    <m/>
    <s v="PANVEL"/>
    <n v="410206"/>
    <n v="21212121"/>
    <m/>
    <m/>
    <m/>
    <m/>
    <m/>
    <m/>
    <m/>
    <m/>
    <m/>
    <m/>
    <m/>
    <m/>
    <m/>
    <s v="FLAT 701 SPACE ENCLAVE"/>
    <s v="PLOT 161 SECTOR 4"/>
    <s v="KARANJADE"/>
    <m/>
    <s v="PANVEL"/>
    <n v="410206"/>
    <n v="21212121"/>
    <m/>
    <n v="9967944448"/>
    <d v="2021-11-07T00:00:00"/>
    <s v="General Banking"/>
    <s v="General Banking"/>
    <s v="BOD ALLOCATION"/>
    <n v="447789"/>
    <s v="Delinquent"/>
    <s v="FTU - 1 VEHICLE OWNER"/>
    <s v="ECLGS - CV"/>
    <n v="382"/>
    <s v="404696 - Abhijit Manjrekar"/>
    <m/>
    <s v="INSUFFICIENT FUNDS-ECS"/>
    <d v="2022-03-07T00:00:00"/>
    <s v="N"/>
    <m/>
    <m/>
    <m/>
    <m/>
    <m/>
    <m/>
    <m/>
    <m/>
    <m/>
    <m/>
    <m/>
    <m/>
    <m/>
    <m/>
    <m/>
    <m/>
    <d v="2022-01-10T00:00:00"/>
    <n v="9224381409"/>
    <m/>
    <m/>
    <m/>
    <m/>
    <m/>
    <n v="1"/>
    <m/>
    <m/>
    <m/>
    <m/>
    <m/>
    <m/>
    <m/>
    <m/>
    <m/>
    <m/>
    <m/>
    <m/>
    <m/>
    <m/>
    <m/>
    <m/>
    <m/>
    <m/>
    <m/>
    <m/>
    <m/>
    <m/>
    <m/>
    <m/>
    <m/>
    <m/>
    <m/>
  </r>
  <r>
    <s v="UVMUM00041905002"/>
    <n v="169116056"/>
    <s v="CV"/>
    <s v="MUMBAI"/>
    <s v="PRITAM"/>
    <s v="FTU"/>
    <s v="ROHAN  ARVIND  DESAI"/>
    <s v="AG204762"/>
    <s v="Aniket Associates"/>
    <n v="15"/>
    <s v="MH02FG1458"/>
    <s v="UVMUM00041905002"/>
    <s v="ROHAN  ARVIND  DESAI"/>
    <n v="4.5009839368852402"/>
    <x v="2"/>
    <n v="291494"/>
    <s v="GOREGAON"/>
    <s v="RAHUL INGALE"/>
    <s v="RF"/>
    <s v="repo"/>
    <x v="1"/>
    <n v="6000"/>
    <s v="Customer vehicle is been surrender"/>
    <s v=" "/>
    <x v="2"/>
    <s v="Called on customer number 9870797287 is switched off Called on customer number 9870797287 is switched off Called on customer number 9870797287 is switched off Called on customer number 9870797287 is switched off Called on customer number 8076014125 customer is ringing 1:19 PM Called on customer number 8076014125  customer is decling the call 1:19 PM Called on customer number 8076014125 customer is decling the call Called on customer number 9870797287 customer give the number of third party call on that customer 2:32 PM Called on customer number 9920774891 is ringing 2:32 PM Called on customer number 9920774891 is ringing 2:35 PM Called on customer number 9920774891 customer said i have some financial issues then also i will try to make the payment till month end Called on customer number 9920774891  I said to customer that pay the short amount of Rs 6000 then he said yess I will pay the emi till month end "/>
    <s v="CLB"/>
    <s v="4/11/2022 Visited at customer ress address customer vehicle is been surrender"/>
    <m/>
    <s v="9870797287  9920774891 arun desai"/>
    <n v="9575"/>
    <n v="51460"/>
    <n v="8808"/>
    <n v="4476"/>
    <n v="0"/>
    <n v="64744"/>
    <n v="6"/>
    <n v="168"/>
    <n v="197"/>
    <n v="6"/>
    <n v="6"/>
    <n v="5"/>
    <n v="1"/>
    <m/>
    <n v="7"/>
    <s v="RF"/>
    <s v="ECLG"/>
    <m/>
    <m/>
    <m/>
    <m/>
    <m/>
    <m/>
    <m/>
    <m/>
    <n v="9870797287"/>
    <s v="A"/>
    <m/>
    <s v="MUMBAI"/>
    <s v="15/08/2024"/>
    <s v="  "/>
    <m/>
    <n v="300000"/>
    <m/>
    <m/>
    <s v="PAYMENT TO CUSTOMER"/>
    <s v="DIRECT SALES TEAM"/>
    <d v="1988-08-04T00:00:00"/>
    <s v="E"/>
    <m/>
    <s v="11 B 601 OM SAI RAM CHS"/>
    <s v="N S PHADKE MARG SAHAR ROAD"/>
    <s v="NEAR VIJAY NAGAR SOCIETY "/>
    <m/>
    <s v="MUMBAI"/>
    <n v="400069"/>
    <s v="11 B 601 OM SAI RAM CHS,N S PHADKE MARG SAHAR ROAD,NEAR VIJAY NAGAR SOCIETY ,,MUMBAI,400069"/>
    <n v="21212121"/>
    <m/>
    <n v="9870797287"/>
    <s v="LP 410"/>
    <s v="LP 410"/>
    <m/>
    <m/>
    <m/>
    <n v="48"/>
    <d v="2020-12-08T00:00:00"/>
    <s v="11 B 601 OM SAI RAM CHS"/>
    <s v="N S PHADKE MARG SAHAR ROAD"/>
    <s v="NEAR VIJAY NAGAR SOCIETY "/>
    <m/>
    <s v="MUMBAI"/>
    <n v="400069"/>
    <n v="21212121"/>
    <m/>
    <n v="9870797287"/>
    <s v="ARVIND  WAMAN  DESAI"/>
    <s v="601 11TH B OM SAI RAM SOCIETY"/>
    <s v="N S PHADKE MARG SAIWADI "/>
    <s v="NEAR VIJAY NAGAR HALL"/>
    <m/>
    <s v="MUMBAI"/>
    <n v="400069"/>
    <n v="21212121"/>
    <m/>
    <n v="9920774891"/>
    <s v="MAHALAXMI TOURS AND TRANSPORT"/>
    <s v="11 B 601 OM SAI RAM CHS"/>
    <s v="N S PHADKE MARG SAHAR ROAD"/>
    <s v="NEAR VIJAY NAGAR SOCIETY "/>
    <m/>
    <s v="MUMBAI"/>
    <n v="400069"/>
    <n v="21212121"/>
    <m/>
    <n v="9870797287"/>
    <d v="2021-10-15T00:00:00"/>
    <s v="General Banking"/>
    <s v="General Banking"/>
    <s v="BOD ALLOCATION"/>
    <n v="447789"/>
    <s v="Delinquent"/>
    <s v="FTU - 1 VEHICLE OWNER"/>
    <s v="ECLGS - CV"/>
    <n v="510"/>
    <s v="404696 - Abhijit Manjrekar"/>
    <m/>
    <s v="INSUFFICIENT FUNDS"/>
    <d v="2022-03-16T00:00:00"/>
    <s v="N"/>
    <s v="B"/>
    <s v="N"/>
    <s v="Y"/>
    <s v="INACTIVE"/>
    <s v="I"/>
    <s v="INACTIVE"/>
    <s v="AD"/>
    <s v="Y"/>
    <s v="NO"/>
    <s v="NO"/>
    <m/>
    <m/>
    <m/>
    <m/>
    <m/>
    <m/>
    <m/>
    <m/>
    <m/>
    <m/>
    <m/>
    <m/>
    <m/>
    <m/>
    <m/>
    <m/>
    <m/>
    <m/>
    <m/>
    <m/>
    <m/>
    <m/>
    <m/>
    <m/>
    <m/>
    <m/>
    <s v="VERY HIGH"/>
    <n v="101196"/>
    <s v="B OM SAI RAM C H S SAHAR ROAD SAI WADI NEAR HUB TOWN ANDHERI EAST"/>
    <s v="B OM SAI RAM C H S SAHAR ROAD SAI WADI NEAR HUB TOWN ANDHERI EAST"/>
    <s v="B OM SAI RAM C H S SAHAR ROAD SAI WADI NEAR HUB TOWN ANDHERI EAST"/>
    <s v="B OM SAI RAM C H S SAHAR ROAD SAI WADI NEAR HUB TOWN ANDHERI EAST"/>
    <m/>
    <m/>
    <m/>
    <n v="169116056"/>
    <s v="AUTO-DEBIT"/>
    <s v="DIGITAL NASCENT"/>
    <s v="OPMCRSER"/>
    <s v="MICRO ENTERPRISE SER"/>
    <s v="MICRO SERVICE"/>
  </r>
  <r>
    <s v="UVTNE00041877483"/>
    <n v="96566520"/>
    <s v="CV"/>
    <s v="THANE"/>
    <s v="PRITAM"/>
    <s v="Retail"/>
    <s v="SACHIN C PAWAR"/>
    <s v="AG204762"/>
    <s v="Aniket Associates"/>
    <n v="7"/>
    <s v="MH04JU2978"/>
    <s v="UVTNE00041877483"/>
    <s v="SACHIN  PAWAR"/>
    <n v="2.3607704175623909"/>
    <x v="1"/>
    <n v="286370"/>
    <s v="BHIWANDI"/>
    <s v="VIKRAM DHUMAL"/>
    <e v="#N/A"/>
    <s v="repo"/>
    <x v="1"/>
    <m/>
    <s v="Vehicle is been surrender I cant pay any amount"/>
    <m/>
    <x v="2"/>
    <s v="Called on customer number 9229477808 is invalid 1:13 PM Called on customer number 9229477808 is invalid Called on customer number 9229477808 is invalid Called on customer number 9229477808 is invalid 2:28 PM Called on customer number 9229477808 is invalidCalled on customer number 9229477808 is invalid Called on customer number 9229477808 is invalidCalled on customer number 9229477808 is invalid"/>
    <m/>
    <s v=""/>
    <m/>
    <n v="9229477808"/>
    <n v="9607"/>
    <n v="48025"/>
    <n v="6490"/>
    <n v="4095"/>
    <n v="0"/>
    <n v="58610"/>
    <n v="5"/>
    <n v="145"/>
    <n v="174"/>
    <s v="4-5"/>
    <n v="5"/>
    <n v="4"/>
    <n v="1"/>
    <m/>
    <n v="6"/>
    <s v="RF"/>
    <s v="ECLG"/>
    <m/>
    <m/>
    <m/>
    <m/>
    <m/>
    <m/>
    <m/>
    <m/>
    <n v="9229477808"/>
    <s v="A"/>
    <m/>
    <s v="THANE"/>
    <d v="2024-07-08T00:00:00"/>
    <s v="  "/>
    <s v="SUSHILKUMAR BHOT-231415"/>
    <n v="301000"/>
    <m/>
    <m/>
    <s v="PAYMENT TO CUSTOMER"/>
    <s v="DIRECT SALES TEAM"/>
    <s v="21-07-1979"/>
    <s v="E"/>
    <m/>
    <s v="FLAT NO 104 BUILDING NO 01 SOM SHIVAM"/>
    <s v="SOCIETY DHAMANKAR NAKA ROAD "/>
    <s v="VALADEVI LAKE BHIWANDI"/>
    <m/>
    <s v="BHIWANDI"/>
    <n v="421302"/>
    <s v="FLAT NO 104 BUILDING NO 01 SOM SHIVAM,SOCIETY DHAMANKAR NAKA ROAD ,VALADEVI LAKE BHIWANDI,,BHIWANDI,421302"/>
    <n v="21212121"/>
    <m/>
    <n v="9229477808"/>
    <s v="AL ECOMET 1214"/>
    <s v="AL ECOMET 1214"/>
    <m/>
    <m/>
    <m/>
    <n v="48"/>
    <d v="2020-03-08T00:00:00"/>
    <s v="FLAT NO 104 BUILDING NO 01 SOM SHIVAM"/>
    <s v="SOCIETY DHAMANKAR NAKA ROAD "/>
    <s v="VALADEVI LAKE BHIWANDI"/>
    <m/>
    <s v="BHIWANDI"/>
    <n v="421302"/>
    <n v="21212121"/>
    <m/>
    <n v="9229477808"/>
    <s v="SAMEER  PAWAR"/>
    <s v="FLAT NO 104 BUILDING NO 1 SOM SHIVAM"/>
    <s v="SOCIETY DHAMANKAR NAKA ROAD VALDEVI LAKE"/>
    <s v="BHIWANDI"/>
    <m/>
    <s v="BHIWANDI"/>
    <n v="421302"/>
    <n v="21212121"/>
    <m/>
    <n v="9890150981"/>
    <m/>
    <m/>
    <m/>
    <m/>
    <m/>
    <m/>
    <m/>
    <m/>
    <m/>
    <m/>
    <d v="2021-11-07T00:00:00"/>
    <s v="General Banking"/>
    <s v="General Banking"/>
    <s v="BOD ALLOCATION"/>
    <n v="447789"/>
    <s v="Delinquent"/>
    <s v="RETAIL 2 TO 5"/>
    <s v="ECLGS - CV"/>
    <n v="330"/>
    <s v="404696 - Abhijit Manjrekar"/>
    <m/>
    <s v="INSUFFICIENT FUNDS"/>
    <d v="2022-03-08T00:00:00"/>
    <s v="N"/>
    <m/>
    <m/>
    <m/>
    <m/>
    <m/>
    <m/>
    <m/>
    <m/>
    <m/>
    <m/>
    <m/>
    <m/>
    <m/>
    <m/>
    <m/>
    <m/>
    <d v="2022-02-28T00:00:00"/>
    <m/>
    <m/>
    <m/>
    <m/>
    <m/>
    <m/>
    <n v="37"/>
    <m/>
    <m/>
    <m/>
    <m/>
    <m/>
    <m/>
    <m/>
    <m/>
    <m/>
    <m/>
    <m/>
    <m/>
    <m/>
    <m/>
    <m/>
    <m/>
    <m/>
    <m/>
    <m/>
    <m/>
    <m/>
    <m/>
    <m/>
    <m/>
    <m/>
    <m/>
    <m/>
  </r>
  <r>
    <s v="UVTNE00042063633"/>
    <n v="167635675"/>
    <s v="CV"/>
    <s v="THANE"/>
    <s v="PRITAM"/>
    <s v="FTU"/>
    <s v="SANJY  JHA"/>
    <s v="AG204762"/>
    <s v="Aniket Associates"/>
    <n v="22"/>
    <s v="MH48BM3308TP"/>
    <s v="UVTNE00042063633"/>
    <s v="SANJAY  JHA"/>
    <n v="3.9170329446688443"/>
    <x v="2"/>
    <n v="253676"/>
    <s v="VASAI"/>
    <s v="RAHUL INGALE"/>
    <s v="RF"/>
    <s v="repo"/>
    <x v="1"/>
    <m/>
    <s v="Customer is not ready make the payment "/>
    <n v="14"/>
    <x v="2"/>
    <s v="Called on customer number 9022502381 customer said my vehicle is been bhayender yard I have come to village to arrange the fund I will arrange the fund and make the payment till 25th April"/>
    <m/>
    <s v=""/>
    <m/>
    <n v="9022502381"/>
    <n v="8098"/>
    <n v="46608"/>
    <n v="7259"/>
    <n v="3035"/>
    <n v="118"/>
    <n v="57020"/>
    <n v="6"/>
    <n v="161"/>
    <n v="190"/>
    <n v="6"/>
    <n v="6"/>
    <n v="5"/>
    <n v="1"/>
    <m/>
    <n v="7"/>
    <s v="RF"/>
    <s v="ECLG"/>
    <m/>
    <m/>
    <m/>
    <m/>
    <m/>
    <m/>
    <m/>
    <m/>
    <n v="9022502381"/>
    <s v="E"/>
    <m/>
    <s v="THANE"/>
    <s v="22/09/2024"/>
    <s v="  "/>
    <s v="Sushilkumar Bhot"/>
    <n v="253700"/>
    <m/>
    <m/>
    <s v="PAYMENT TO CUSTOMER"/>
    <s v="DIRECT SALES TEAM"/>
    <d v="1979-02-01T00:00:00"/>
    <s v="E"/>
    <m/>
    <s v="ROOM NO 1 JAI HANUMAN CHAWL"/>
    <s v="JANAKPUR DHAM "/>
    <s v=" PHOOLPADA ROAD VASAI"/>
    <m/>
    <s v="PALGHAR"/>
    <n v="401305"/>
    <s v="ROOM NO 1 JAI HANUMAN CHAWL,JANAKPUR DHAM , PHOOLPADA ROAD VASAI,,PALGHAR,401305"/>
    <n v="21212121"/>
    <m/>
    <n v="9022502381"/>
    <s v="DUMMY FOR ECLGS"/>
    <s v="DUMMY FOR ECLGS"/>
    <s v="DUMMY FOR ECLGS"/>
    <s v="KEPZ122181"/>
    <s v="MB1ARPTC5KPEK0285"/>
    <n v="48"/>
    <s v="17/09/2020"/>
    <s v="ROOM NO 1 JAI HANUMAN CHAWL"/>
    <s v="JANAKPUR DHAM "/>
    <s v=" PHOOLPADA ROAD VASAI"/>
    <m/>
    <s v="PALGHAR"/>
    <n v="401305"/>
    <n v="21212121"/>
    <m/>
    <n v="9022502381"/>
    <s v="RAJA SANJAY JHA"/>
    <s v="ROOM NO 1 JANAKPURDHAM"/>
    <s v="PAPAKHINDI ROAD"/>
    <s v="PHOOL VASAI VIRAR E"/>
    <m/>
    <s v="PALGHAR"/>
    <n v="401305"/>
    <n v="21212121"/>
    <m/>
    <n v="9284728859"/>
    <m/>
    <s v="ROOM NO 1 JAI HANUMAN CHAWL"/>
    <s v="JANAKPUR DHAM "/>
    <s v=" PHOOLPADA ROAD VASAI"/>
    <m/>
    <s v="PALGHAR"/>
    <n v="401305"/>
    <n v="21212121"/>
    <m/>
    <n v="9022502381"/>
    <d v="2021-10-22T00:00:00"/>
    <s v="General Banking"/>
    <s v="General Banking"/>
    <s v="BOD ALLOCATION"/>
    <n v="447789"/>
    <s v="Delinquent"/>
    <s v="FTU - 1 VEHICLE OWNER"/>
    <s v="ECLGS - CV"/>
    <n v="398"/>
    <s v="404696 - Abhijit Manjrekar"/>
    <m/>
    <s v="INSUFFICIENT FUNDS-ECS"/>
    <d v="2022-03-22T00:00:00"/>
    <s v="N"/>
    <s v="B"/>
    <s v="N"/>
    <s v="Y"/>
    <s v="INACTIVE"/>
    <s v="I"/>
    <s v="INACTIVE"/>
    <s v="ECS"/>
    <s v="Y"/>
    <s v="NO"/>
    <s v="NO"/>
    <m/>
    <m/>
    <m/>
    <m/>
    <m/>
    <m/>
    <m/>
    <m/>
    <m/>
    <m/>
    <m/>
    <m/>
    <m/>
    <m/>
    <m/>
    <m/>
    <m/>
    <m/>
    <m/>
    <m/>
    <m/>
    <m/>
    <m/>
    <m/>
    <m/>
    <m/>
    <s v="VERY HIGH"/>
    <n v="101196"/>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s v="14 JAI HANUMAN CHAWL JANAKPURDHAM PAPADK HANDI RD PHOOLPADA V E VIRAR EAST PHOOLPADA MUMBAI"/>
    <n v="167635675"/>
    <s v="ECS"/>
    <s v="DIGITAL NASCENT"/>
    <m/>
    <m/>
    <m/>
  </r>
  <r>
    <s v="LVMUM00036341969"/>
    <n v="147809638"/>
    <s v="CV"/>
    <s v="MUMBAI"/>
    <s v="PRITAM"/>
    <s v="Retail"/>
    <s v="SHUBHAMKUMAR  MISHRA"/>
    <s v="AG204762"/>
    <s v="Aniket Associates"/>
    <n v="22"/>
    <s v="BODY"/>
    <s v="LVMUM00036341969"/>
    <s v="SHUBHAMKUMAR  MISHRA"/>
    <n v="1.8816017042063402"/>
    <x v="1"/>
    <n v="228245.1"/>
    <s v="DAHISAR"/>
    <s v="RAHUL INGALE"/>
    <s v="STAB"/>
    <n v="1"/>
    <x v="0"/>
    <d v="2022-04-22T00:00:00"/>
    <s v="Customer is paying the emi on 22nd March"/>
    <n v="22"/>
    <x v="3"/>
    <s v="Called on customer number 9892241603 customer said I will make the emi payment till 22nd April "/>
    <s v="PTP"/>
    <s v="4/11/2022 Visited at customer ress address customer said till 22nd April I will make the payment Visited at customer ress address customer wants settlement of both the account of Rs 5.50 LakhVisited at customer ress address customer said in this month not possible to make the settlement"/>
    <m/>
    <n v="9892241603"/>
    <n v="8583"/>
    <n v="42915"/>
    <n v="4720"/>
    <n v="4884"/>
    <n v="0"/>
    <n v="52519"/>
    <n v="5"/>
    <n v="130"/>
    <n v="159"/>
    <s v="4-5"/>
    <n v="5"/>
    <n v="5"/>
    <n v="1"/>
    <m/>
    <n v="6"/>
    <s v="RF"/>
    <n v="8583"/>
    <n v="0"/>
    <s v="NA"/>
    <d v="2022-04-30T00:00:00"/>
    <s v="ONLINE"/>
    <s v="NA"/>
    <s v="NA"/>
    <s v="NA"/>
    <m/>
    <n v="9892241603"/>
    <s v="E"/>
    <m/>
    <s v="MUMBAI"/>
    <s v="22/03/2024"/>
    <s v="  "/>
    <s v="Avinesh Singh"/>
    <n v="547500"/>
    <m/>
    <m/>
    <s v="PAYMENT TO CUSTOMER"/>
    <s v="DIRECT SALES TEAM"/>
    <d v="1997-01-05T00:00:00"/>
    <s v="E"/>
    <m/>
    <s v="HIRALAL YADAV CHAWL ROOM NO 9 "/>
    <s v="SHIVVALLABH CROSS ROAD NR N G PARK"/>
    <s v="BUILDING NO 5 RAWAL PADA"/>
    <m/>
    <s v="MUMBAI"/>
    <n v="400068"/>
    <s v="HIRALAL YADAV CHAWL ROOM NO 9 ,SHIVVALLABH CROSS ROAD NR N G PARK,BUILDING NO 5 RAWAL PADA,,MUMBAI,400068"/>
    <n v="21212121"/>
    <m/>
    <n v="9892241603"/>
    <s v="PRO 3009"/>
    <s v="PRO 3009"/>
    <s v="PRO 3009"/>
    <s v="DUMMY"/>
    <s v="DUMMY"/>
    <n v="72"/>
    <s v="27/09/2017"/>
    <s v="HIRALAL YADAV CHAWL ROOM NO 9 "/>
    <s v="SHIVVALLABH CROSS ROAD NR N G PARK"/>
    <s v="BUILDING NO 5 RAWAL PADA"/>
    <m/>
    <s v="MUMBAI"/>
    <n v="400068"/>
    <n v="21212121"/>
    <m/>
    <n v="9892241603"/>
    <s v="KRISHNASHANKAR  MISHRA"/>
    <s v="HIRALAL YADAV CHAL ROOM NO 9 "/>
    <s v="SHIVVALLABH CROSS ROAD NR N G PARK"/>
    <s v="BUILDING NO 5 RAWAL PADA"/>
    <m/>
    <s v="MUMBAI"/>
    <n v="400068"/>
    <n v="21212121"/>
    <m/>
    <n v="7045511603"/>
    <s v="-"/>
    <s v="HIRALAL YADAV CHAWL ROOM NO 9 "/>
    <s v="SHIVVALLABH CROSS ROAD NR N G PARK"/>
    <s v="BUILDING NO 5 RAWAL PADA"/>
    <m/>
    <s v="MUMBAI"/>
    <n v="400068"/>
    <n v="21212121"/>
    <m/>
    <n v="9892241603"/>
    <d v="2021-11-22T00:00:00"/>
    <s v="Privilege Banking"/>
    <s v="Gold Standard"/>
    <s v="BOD ALLOCATION"/>
    <n v="447789"/>
    <s v="Delinquent"/>
    <s v="RETAIL BUS OPERATOR"/>
    <s v="COMMERCIAL VEHICLE-BODY CASES"/>
    <n v="360"/>
    <s v="404696 - Abhijit Manjrekar"/>
    <m/>
    <s v="INSUFFICIENT FUNDS-ECS"/>
    <d v="2022-03-22T00:00:00"/>
    <s v="N"/>
    <s v="B"/>
    <s v="N"/>
    <s v="Y"/>
    <s v="INACTIVE"/>
    <s v="I"/>
    <s v="INACTIVE"/>
    <s v="ECS"/>
    <s v="Y"/>
    <s v="NO"/>
    <s v="NO"/>
    <m/>
    <m/>
    <m/>
    <m/>
    <m/>
    <n v="9730430238"/>
    <d v="2022-02-09T00:00:00"/>
    <n v="21212121"/>
    <n v="8329627170"/>
    <n v="8982264645"/>
    <n v="9730430238"/>
    <m/>
    <m/>
    <m/>
    <m/>
    <m/>
    <m/>
    <m/>
    <m/>
    <m/>
    <m/>
    <m/>
    <m/>
    <m/>
    <m/>
    <m/>
    <s v="VERY HIGH"/>
    <n v="100491"/>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s v="A 603 PARADIGM TWINSTAR CHS LTD MAHAVIR NAGAR P K ROAD NEAR ORANGE HOSPITAL MIRAROAD EAST MUMBAI"/>
    <m/>
    <m/>
    <m/>
    <n v="147809638"/>
    <s v="ECS"/>
    <s v="DIGITAL NASCENT"/>
    <s v="OPMCRSER"/>
    <s v="MICRO ENTERPRISE SER"/>
    <s v="MICRO SERVICE"/>
  </r>
  <r>
    <s v="UVTNE00038892813"/>
    <n v="5582047"/>
    <s v="CV"/>
    <s v="THANE"/>
    <s v="PRITAM"/>
    <s v="Retail"/>
    <s v="SURESH  SHARMA"/>
    <s v="AG204762"/>
    <s v="Aniket Associates"/>
    <n v="1"/>
    <s v="MH48J9095"/>
    <s v="UVTNE00038892813"/>
    <s v="SURESH  SHARMA "/>
    <n v="3.5193632145524698"/>
    <x v="2"/>
    <n v="227922"/>
    <s v="BOISAR"/>
    <s v="RAHUL INGALE"/>
    <s v="RF"/>
    <n v="1"/>
    <x v="3"/>
    <m/>
    <s v="Customer want to settle the account"/>
    <m/>
    <x v="5"/>
    <s v="Called on customer number 8788079827 is ringing 1:21 PM called on customer number 8788079827 is rinigng Called on customer number 8788079827 customer said I want settlement Called on customer number 8788079827 customer said give me 2 days I will make the settlement amount paid "/>
    <s v="PTP"/>
    <s v="Visited at customer ress address customer is paying one emi today at 8pm and on 30th April he is closing the account Visited at customer ress address customer paid 1 emi by UPI"/>
    <m/>
    <n v="8788079827"/>
    <n v="16602"/>
    <n v="99360.76"/>
    <n v="13570"/>
    <n v="28074"/>
    <n v="0"/>
    <n v="141004.76"/>
    <n v="6"/>
    <n v="182"/>
    <n v="180"/>
    <n v="6"/>
    <n v="6"/>
    <n v="6"/>
    <n v="1"/>
    <m/>
    <n v="7"/>
    <s v="STAB"/>
    <n v="16602"/>
    <n v="0"/>
    <s v="NA"/>
    <d v="2022-04-23T00:00:00"/>
    <s v="ONLINE"/>
    <s v="NA"/>
    <s v="NA"/>
    <s v="NA"/>
    <m/>
    <n v="8788079827"/>
    <s v="A"/>
    <s v="Y"/>
    <s v="THANE"/>
    <n v="44573"/>
    <s v="  "/>
    <s v="AVINESH SINGH-282855"/>
    <n v="500000"/>
    <m/>
    <m/>
    <s v="PAYMENT TO CUSTOMER"/>
    <s v="DIRECT SALES TEAM"/>
    <n v="26147"/>
    <s v="E"/>
    <m/>
    <s v="BLDG NO  A 3 TYPE D "/>
    <s v="FLAT NO 207 OSTWAL "/>
    <s v="WONDER CITY  BOISAR "/>
    <m/>
    <s v="BOISAR"/>
    <n v="401501"/>
    <s v="BLDG NO  A 3 TYPE D ,FLAT NO 207 OSTWAL ,WONDER CITY  BOISAR ,,BOISAR,401501"/>
    <n v="21212121"/>
    <m/>
    <n v="8788079827"/>
    <s v="TATA LPT 3518"/>
    <s v="TATA LPT 3518"/>
    <s v="TATA LPT 3518"/>
    <s v="B591803111J63185662"/>
    <s v="MAT503010B3J27990"/>
    <n v="36"/>
    <n v="43500"/>
    <s v="BLDG NO  A 3 TYPE D "/>
    <s v="FLAT NO 207 OSTWAL "/>
    <s v="WONDER CITY  BOISAR "/>
    <m/>
    <s v="BOISAR"/>
    <n v="401501"/>
    <n v="21212121"/>
    <m/>
    <n v="8788079827"/>
    <s v="SUNITA  SURESH  SHARMA "/>
    <s v="BLDG NO  A 3 TYPE D "/>
    <s v="FLAT NO 207 OSTWAL "/>
    <s v="WONDER CITY  BOISAR "/>
    <m/>
    <s v="BOISAR"/>
    <n v="401501"/>
    <n v="21212121"/>
    <m/>
    <n v="9921273188"/>
    <s v="-"/>
    <s v="BLDG NO  A 3 TYPE D "/>
    <s v="FLAT NO 207 OSTWAL "/>
    <s v="WONDER CITY  BOISAR "/>
    <m/>
    <s v="BOISAR"/>
    <n v="401501"/>
    <n v="21212121"/>
    <m/>
    <n v="8788079827"/>
    <d v="2021-10-01T00:00:00"/>
    <s v="General Banking"/>
    <s v="General Banking"/>
    <s v="BOD ALLOCATION"/>
    <n v="447789"/>
    <s v="Delinquent"/>
    <s v="RETAIL 2 TO 5"/>
    <s v="MCLR-USED COMM VEHICLE"/>
    <n v="838"/>
    <s v="404696 - Abhijit Manjrekar"/>
    <m/>
    <s v="INSUFFICIENT FUNDS"/>
    <d v="2022-04-02T00:00:00"/>
    <s v="N"/>
    <s v="B"/>
    <s v="N"/>
    <s v="Y"/>
    <s v="ACTIVE"/>
    <s v="I"/>
    <s v="INACTIVE"/>
    <s v="AD"/>
    <s v="N"/>
    <s v="NO"/>
    <s v="NO"/>
    <m/>
    <m/>
    <m/>
    <m/>
    <m/>
    <n v="9860203677"/>
    <n v="44508"/>
    <n v="212121"/>
    <n v="227045690"/>
    <n v="9860203677"/>
    <m/>
    <m/>
    <m/>
    <n v="2"/>
    <m/>
    <m/>
    <m/>
    <m/>
    <m/>
    <m/>
    <m/>
    <m/>
    <m/>
    <m/>
    <m/>
    <m/>
    <s v="VERY HIGH"/>
    <n v="100622"/>
    <s v="BHOISAR PALGHAR"/>
    <s v="BHOISAR PALGHAR"/>
    <s v="BHOISAR PALGHAR"/>
    <s v="BHOISAR PALGHAR"/>
    <s v="BHOISAR PALGHAR"/>
    <s v="BHOISAR PALGHAR"/>
    <s v="BHOISAR PALGHAR"/>
    <n v="5582047"/>
    <s v="AUTO-DEBIT"/>
    <s v="DIGITAL NASCENT"/>
    <s v="OPSMLSER"/>
    <s v="SMALL SERVICE ENTERPRISE"/>
    <s v="SMALL SERVICE"/>
  </r>
  <r>
    <s v="UVTNE00041936124"/>
    <n v="85340380"/>
    <s v="CV"/>
    <s v="THANE"/>
    <s v="PRITAM"/>
    <s v="Retail"/>
    <s v="SHANKARLAL J SHARMA"/>
    <s v="AG204762"/>
    <s v="Aniket Associates"/>
    <n v="22"/>
    <s v="MH01CV7590"/>
    <s v="UVTNE00041936124"/>
    <s v="SHANKARLAL J SHARMA"/>
    <n v="2.9319534190610077"/>
    <x v="2"/>
    <n v="189880"/>
    <s v="THANE"/>
    <s v="SWAPNIL ETAM"/>
    <s v="RF"/>
    <s v=" "/>
    <x v="0"/>
    <m/>
    <s v="Customer is paying emi on 15th"/>
    <s v=" "/>
    <x v="2"/>
    <s v="Called on customer number 9325514528 is wrong number 2:24 PM Called on customer number 9325514528 is wrong number Called on customer number 9325514528 is wrong number 2:13 PM Called on customer number 9325514528 is wrong numberCalled on customer number 9325514528 is wrong number 2:13 PM Called on customer number 9325514528 is wrong numberCalled on customer number 9325514528 is wrong number "/>
    <s v="SHIFTED"/>
    <s v="Visited at customer ress address is shifted from the given address 1 year ago"/>
    <m/>
    <n v="9325514528"/>
    <n v="6217"/>
    <n v="35650"/>
    <n v="5579"/>
    <n v="2067"/>
    <n v="0"/>
    <n v="43296"/>
    <n v="6"/>
    <n v="161"/>
    <n v="190"/>
    <n v="6"/>
    <n v="6"/>
    <n v="5"/>
    <n v="1"/>
    <m/>
    <n v="7"/>
    <s v="RF"/>
    <s v="ECLG"/>
    <m/>
    <m/>
    <m/>
    <m/>
    <m/>
    <m/>
    <m/>
    <m/>
    <n v="9325514528"/>
    <s v="E"/>
    <m/>
    <s v="THANE"/>
    <s v="22/08/2024"/>
    <s v="  "/>
    <s v="MITHILESH YADAV-438725"/>
    <n v="194783"/>
    <m/>
    <m/>
    <s v="PAYMENT TO CUSTOMER"/>
    <s v="DIRECT SALES TEAM"/>
    <d v="1986-12-08T00:00:00"/>
    <s v="E"/>
    <m/>
    <s v="B S FLAT NO 303"/>
    <s v="BRAMAND PHASE III AZAD NAGAR"/>
    <s v="THANE W"/>
    <m/>
    <s v="THANE"/>
    <n v="400607"/>
    <s v="B S FLAT NO 303,BRAMAND PHASE III AZAD NAGAR,THANE W,,THANE,400607"/>
    <n v="21212121"/>
    <m/>
    <n v="9325514528"/>
    <s v="DUMMY FOR ECLGS"/>
    <s v="DUMMY FOR ECLGS"/>
    <m/>
    <m/>
    <m/>
    <n v="48"/>
    <s v="19/08/2020"/>
    <s v="B S FLAT NO 303"/>
    <s v="BRAMAND PHASE III AZAD NAGAR"/>
    <s v="THANE W"/>
    <m/>
    <s v="THANE"/>
    <n v="400607"/>
    <n v="21212121"/>
    <m/>
    <n v="9325514528"/>
    <m/>
    <m/>
    <m/>
    <m/>
    <m/>
    <m/>
    <m/>
    <m/>
    <m/>
    <m/>
    <m/>
    <s v="B S FLAT NO 303"/>
    <s v="BRAMAND PHASE III AZAD NAGAR"/>
    <s v="THANE W"/>
    <m/>
    <s v="THANE"/>
    <n v="400607"/>
    <n v="21212121"/>
    <m/>
    <n v="9325514528"/>
    <d v="2021-10-22T00:00:00"/>
    <s v="General Banking"/>
    <s v="General Banking"/>
    <s v="BOD ALLOCATION"/>
    <n v="447789"/>
    <s v="Delinquent"/>
    <s v="RETAIL 2 TO 5"/>
    <s v="ECLGS - CV"/>
    <n v="540"/>
    <s v="404696 - Abhijit Manjrekar"/>
    <m/>
    <s v="INSUFFICIENT FUNDS-ECS"/>
    <d v="2022-03-22T00:00:00"/>
    <s v="N"/>
    <m/>
    <m/>
    <m/>
    <m/>
    <m/>
    <m/>
    <m/>
    <m/>
    <m/>
    <m/>
    <m/>
    <m/>
    <m/>
    <m/>
    <m/>
    <n v="9820961076"/>
    <d v="2022-02-17T00:00:00"/>
    <n v="21212121"/>
    <n v="8976171968"/>
    <n v="9820961076"/>
    <m/>
    <m/>
    <m/>
    <n v="1"/>
    <m/>
    <m/>
    <m/>
    <m/>
    <m/>
    <m/>
    <m/>
    <m/>
    <m/>
    <m/>
    <m/>
    <m/>
    <m/>
    <m/>
    <m/>
    <m/>
    <m/>
    <m/>
    <m/>
    <m/>
    <m/>
    <m/>
    <m/>
    <m/>
    <m/>
    <m/>
    <m/>
  </r>
  <r>
    <s v="LVTNE00041278021"/>
    <n v="165337928"/>
    <s v="CV"/>
    <s v="THANE"/>
    <s v="PRITAM"/>
    <s v="Retail"/>
    <s v="DATTATRAY WAMAN BANGAR"/>
    <s v="AG204762"/>
    <s v="Aniket Associates"/>
    <n v="22"/>
    <s v="BODY"/>
    <s v="LVTNE00041278021"/>
    <s v="DATTATRAY WAMAN BANGAR"/>
    <n v="1.3862694172995875"/>
    <x v="1"/>
    <n v="168159.5"/>
    <s v="THANE"/>
    <s v="SWAPNIL ETAM"/>
    <e v="#N/A"/>
    <s v="SETT PAID"/>
    <x v="2"/>
    <d v="2022-04-15T00:00:00"/>
    <s v="Customer is paying 3 emi on 15th April"/>
    <n v="26"/>
    <x v="0"/>
    <s v="Called on customer number 7506342125 customer said I will pay the emi till 15th April Called on customer number 7506342125 is ringing 12:55 PM Called on customer number 7506342125 is ringing Called on customer number7506342125 customer said I gave deposit the cheque in the bank till 20th April I will make the all dues payment"/>
    <s v="PTP"/>
    <s v="4/20/2022 Visited at customer ress address customer said till month end I will pay all the dues 4/16/2022 Visited at customer ress address customer said in next week I will make the payment Visited at customer ress address customer said in two weeks I will pay all the emi Visited at customer ress address customer has paid the settlement amount of Rs 1.10 Lakh"/>
    <m/>
    <n v="7506342125"/>
    <n v="4358"/>
    <n v="21786"/>
    <n v="7280"/>
    <n v="2180"/>
    <n v="0"/>
    <n v="31246"/>
    <n v="5"/>
    <n v="130"/>
    <n v="0"/>
    <s v="4-5"/>
    <n v="5"/>
    <n v="4"/>
    <n v="1"/>
    <m/>
    <n v="6"/>
    <s v="NOR"/>
    <n v="110200"/>
    <n v="0"/>
    <s v="NA"/>
    <d v="2022-04-26T00:00:00"/>
    <s v="ONLINE"/>
    <s v="NA"/>
    <s v="NA"/>
    <s v="NA"/>
    <m/>
    <n v="7506342125"/>
    <s v="E"/>
    <m/>
    <s v="THANE"/>
    <s v="22/10/2025"/>
    <s v="  "/>
    <s v="Sandeep Bhor"/>
    <n v="200000"/>
    <m/>
    <m/>
    <s v="PAYMENT TO CUSTOMER"/>
    <s v="PRATAP RAJARAM BHALERAO"/>
    <s v="13-01-1969"/>
    <s v="E"/>
    <m/>
    <s v="FLAT NO 201 RAVI ANAND HEIGHT"/>
    <s v="KUMBHARWADA"/>
    <s v="THANE EAST"/>
    <m/>
    <s v="THANE"/>
    <n v="400603"/>
    <s v="FLAT NO 201 RAVI ANAND HEIGHT,KUMBHARWADA,THANE EAST,,THANE,400603"/>
    <n v="21212121"/>
    <m/>
    <n v="7506342125"/>
    <s v="BODY"/>
    <s v="SIGNA 3518"/>
    <s v="SIGNA 3518"/>
    <s v="DUMMY"/>
    <s v="DUMMY"/>
    <n v="69"/>
    <s v="26/12/2019"/>
    <s v="FLAT NO 201 RAVI ANAND HEIGHT"/>
    <s v="KUMBHARWADA"/>
    <s v="THANE EAST"/>
    <m/>
    <s v="THANE"/>
    <n v="400603"/>
    <n v="21212121"/>
    <m/>
    <n v="7506342125"/>
    <s v="SANJANA D BANGAR"/>
    <s v="FLAT NO 201 RAVI ANAND HEIGHT"/>
    <s v="KUMBHARWADA"/>
    <s v="THANE EAST"/>
    <m/>
    <s v="THANE"/>
    <n v="400603"/>
    <n v="21212121"/>
    <m/>
    <n v="9967918624"/>
    <m/>
    <s v="FLAT NO 201 RAVI ANAND HEIGHT"/>
    <s v="KUMBHARWADA"/>
    <s v="THANE EAST"/>
    <m/>
    <s v="THANE"/>
    <n v="400603"/>
    <n v="21212121"/>
    <m/>
    <n v="7506342125"/>
    <d v="2021-11-22T00:00:00"/>
    <s v="Wealth Management"/>
    <s v="Wealth Standard"/>
    <s v="BOD ALLOCATION"/>
    <n v="447789"/>
    <s v="Delinquent"/>
    <s v="RETAIL 2 TO 5"/>
    <s v="COMMERCIAL VEHICLE-BODY CASES"/>
    <n v="750"/>
    <s v="404696 - Abhijit Manjrekar"/>
    <m/>
    <s v="INSUFFICIENT FUNDS-ECS"/>
    <d v="2022-03-22T00:00:00"/>
    <s v="N"/>
    <s v="B"/>
    <s v="N"/>
    <s v="Y"/>
    <s v="ACTIVE"/>
    <s v="I"/>
    <s v="INACTIVE"/>
    <s v="ECS"/>
    <s v="N"/>
    <s v="NO"/>
    <s v="NO"/>
    <m/>
    <m/>
    <m/>
    <m/>
    <m/>
    <m/>
    <d v="2022-02-08T00:00:00"/>
    <m/>
    <m/>
    <m/>
    <m/>
    <m/>
    <m/>
    <n v="77"/>
    <m/>
    <m/>
    <m/>
    <m/>
    <m/>
    <m/>
    <m/>
    <m/>
    <m/>
    <m/>
    <m/>
    <m/>
    <s v="HIGH"/>
    <n v="100491"/>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s v="88,VIRALA ROAD, PURNA VILLAGE POST-KALHER BHIWANDI MAHARASHTRA 400603"/>
    <n v="165337928"/>
    <s v="ECS"/>
    <s v="DIGITAL NASCENT"/>
    <s v="OPSMLSER"/>
    <s v="SMALL SERVICE ENTERPRISE"/>
    <s v="SMALL SERVICE"/>
  </r>
  <r>
    <s v="LVTNE00038211956"/>
    <n v="17789380"/>
    <s v="CV"/>
    <s v="THANE"/>
    <s v="PRITAM"/>
    <s v="Retail"/>
    <s v="SANJEEV KUMAR  TRIPATHI"/>
    <s v="AG204762"/>
    <s v="Aniket Associates"/>
    <n v="15"/>
    <s v="UP63AT5216"/>
    <s v="LVTNE00038211956"/>
    <s v="SANJEEV KUMAR  TRIPATHI"/>
    <n v="2.5758510925896312"/>
    <x v="2"/>
    <n v="166818"/>
    <s v="VASAI"/>
    <s v="RAHUL INGALE"/>
    <e v="#N/A"/>
    <s v=" "/>
    <x v="1"/>
    <m/>
    <s v="Customer is in not contact "/>
    <s v=" "/>
    <x v="4"/>
    <s v="Called on customer number 9834156151 is wrong number Called on customer number 9834156151 is wrong number Called on customer number 9834156151 is wrong number Called on customer number 9834156151 is wrong number Called on customer number 9834156151 is wrong number"/>
    <s v=" "/>
    <s v=""/>
    <m/>
    <n v="9834156151"/>
    <n v="9437"/>
    <n v="55901"/>
    <n v="6490"/>
    <n v="4637"/>
    <n v="0"/>
    <n v="67028"/>
    <n v="6"/>
    <n v="168"/>
    <n v="197"/>
    <n v="6"/>
    <n v="6"/>
    <n v="5"/>
    <n v="1"/>
    <m/>
    <n v="7"/>
    <s v="RF"/>
    <m/>
    <m/>
    <m/>
    <m/>
    <m/>
    <m/>
    <m/>
    <m/>
    <m/>
    <n v="9834156151"/>
    <s v="A"/>
    <m/>
    <s v="THANE"/>
    <s v="15/05/2023"/>
    <s v="  "/>
    <s v="Pradeep Chaurasia"/>
    <n v="359989"/>
    <m/>
    <m/>
    <s v="DIAMOND WHEELS"/>
    <s v="BRANCH-0412"/>
    <d v="1979-01-07T00:00:00"/>
    <s v="E"/>
    <m/>
    <s v="S NO 71 SAI KHUSHI CHAWL GAVRAI PADA"/>
    <s v="M P MAHANAGAR 2"/>
    <s v="VASAI EAST OPP SANT LEELAS SCHOOL"/>
    <m/>
    <s v="THANE"/>
    <n v="401208"/>
    <s v="S NO 71 SAI KHUSHI CHAWL GAVRAI PADA,M P MAHANAGAR 2,VASAI EAST OPP SANT LEELAS SCHOOL,,THANE,401208"/>
    <n v="2121212"/>
    <m/>
    <n v="9834156151"/>
    <s v="ACE GOLD"/>
    <s v="TATA ACE"/>
    <s v="TATA ACE"/>
    <s v="275IDI07KRYSG5254"/>
    <s v="MAT445075JYK26706"/>
    <n v="54"/>
    <s v="31/10/2018"/>
    <s v="S NO 71 SAI KHUSHI CHAWL GAVRAI PADA"/>
    <s v="M P MAHANAGAR 2"/>
    <s v="VASAI EAST OPP SANT LEELAS SCHOOL"/>
    <m/>
    <s v="THANE"/>
    <n v="401208"/>
    <n v="2121212"/>
    <m/>
    <n v="9834156151"/>
    <s v="SNEHA SANJEEV TRIPATHI"/>
    <s v="S NO 71 SAI KHUSHI CHAWL GAURAI PADA"/>
    <s v="M P MAHANAGAR 2"/>
    <s v="OPP SANT LEELA SCHOOL"/>
    <m/>
    <s v="THANE"/>
    <n v="401208"/>
    <n v="2121212"/>
    <m/>
    <n v="8052651020"/>
    <m/>
    <s v="S NO 71 SAI KHUSHI CHAWL GAVRAI PADA"/>
    <s v="M P MAHANAGAR 2"/>
    <s v="VASAI EAST OPP SANT LEELAS SCHOOL"/>
    <m/>
    <s v="THANE"/>
    <n v="401208"/>
    <n v="2121212"/>
    <m/>
    <n v="9834156151"/>
    <d v="2021-10-15T00:00:00"/>
    <s v="Privilege Banking"/>
    <s v="Titanium Standard"/>
    <s v="BOD ALLOCATION"/>
    <n v="447789"/>
    <s v="Delinquent"/>
    <s v="RETAIL CAPTIVE"/>
    <s v="COMMERCIAL VEHICLES-LOAN"/>
    <n v="330"/>
    <s v="404696 - Abhijit Manjrekar"/>
    <m/>
    <s v="INSUFFICIENT FUNDS"/>
    <d v="2022-03-16T00:00:00"/>
    <s v="N"/>
    <s v="B"/>
    <s v="N"/>
    <s v="Y"/>
    <s v="ACTIVE"/>
    <s v="I"/>
    <s v="INACTIVE"/>
    <s v="AD"/>
    <s v="Y"/>
    <s v="NO"/>
    <s v="NO"/>
    <m/>
    <m/>
    <m/>
    <m/>
    <m/>
    <m/>
    <d v="2022-01-10T00:00:00"/>
    <n v="28553490"/>
    <n v="65783566"/>
    <n v="9967890099"/>
    <m/>
    <m/>
    <m/>
    <n v="3"/>
    <m/>
    <m/>
    <m/>
    <m/>
    <m/>
    <m/>
    <m/>
    <m/>
    <m/>
    <m/>
    <m/>
    <m/>
    <s v="VERY HIGH"/>
    <n v="4"/>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s v="6/117 WARD NO 6 CIVIL LINE ANAND NAGAR PHASE I MAHARAJGANJ, PIN CODE 273205 MAHARAJGANJ"/>
    <n v="17789380"/>
    <s v="AUTO-DEBIT"/>
    <s v="DIGITAL NASCENT"/>
    <s v="OPSMLSER"/>
    <s v="SMALL SERVICE ENTERPRISE"/>
    <s v="SMALL SERVICE"/>
  </r>
  <r>
    <s v="UVMUM00039386584"/>
    <n v="103334382"/>
    <s v="CV"/>
    <s v="MUMBAI"/>
    <s v="PRITAM"/>
    <s v="Strategic"/>
    <s v="GUJRAT GOODS SERVICE"/>
    <s v="AG204762"/>
    <s v="Aniket Associates"/>
    <n v="7"/>
    <s v="MH04GR7032TP"/>
    <s v="UVMUM00039386584"/>
    <s v="RAFIQ ABDUL RAZAK"/>
    <n v="1.3697703220252593"/>
    <x v="1"/>
    <n v="166158.1"/>
    <s v="MASJID BUNDAR"/>
    <s v="SWAPNIL ETAM"/>
    <e v="#N/A"/>
    <s v=" "/>
    <x v="3"/>
    <m/>
    <s v="Customer has paid the forclosure amount"/>
    <m/>
    <x v="0"/>
    <s v="Called on customer number 9820058674 is ringing 2:09 PM called on customer number 9820058674 is ringing Called on customer number 9820058674 is ringing 2:45 PM Called on customer number 9820058674 is ringing "/>
    <s v="PAID"/>
    <s v="Visited at customer ress address csutomer is not available and not receive the call "/>
    <m/>
    <n v="9820058674"/>
    <n v="31325.8"/>
    <n v="87302.8"/>
    <n v="9342"/>
    <n v="56969"/>
    <n v="0"/>
    <n v="153613.79999999999"/>
    <n v="3"/>
    <n v="145"/>
    <n v="0"/>
    <s v="4-5"/>
    <n v="5"/>
    <n v="6"/>
    <n v="1"/>
    <m/>
    <n v="6"/>
    <s v="NOR"/>
    <n v="83079"/>
    <n v="0"/>
    <s v="NA"/>
    <d v="2022-03-14T00:00:00"/>
    <s v="ONLINE"/>
    <s v="NA"/>
    <s v="NA"/>
    <s v="NA"/>
    <m/>
    <n v="9820058674"/>
    <s v="E"/>
    <s v="Y"/>
    <s v="MUMBAI"/>
    <d v="2022-07-01T00:00:00"/>
    <s v="  "/>
    <s v="SURENDRAPAL R-344135"/>
    <n v="750000"/>
    <m/>
    <m/>
    <s v="PAYMENT TO CUSTOMER"/>
    <s v="DIRECT SALES TEAM"/>
    <d v="1956-06-06T00:00:00"/>
    <s v="E"/>
    <m/>
    <s v="79 81 SOUTH JAIL ROAD DONGRI"/>
    <s v="MUMBAI"/>
    <m/>
    <m/>
    <s v="MUMBAI"/>
    <n v="400009"/>
    <s v="79 81 SOUTH JAIL ROAD DONGRI,MUMBAI,,,MUMBAI,400009"/>
    <n v="21212121"/>
    <m/>
    <n v="9820058674"/>
    <s v="TIPPER CHASSIS"/>
    <s v="EICHER 10.80"/>
    <s v="EICHER 10.80"/>
    <s v="E413CDFF035478"/>
    <s v="MC2B9ERC0FF318267"/>
    <n v="31"/>
    <s v="31/05/2019"/>
    <s v="7 STAR CHAMBERS GROUND FLOOR"/>
    <s v="FLAT NO 2 MOTLI BAI STREET"/>
    <s v="BEHIND AGRIPADA POLICE STATION"/>
    <m/>
    <s v="MUMBAI"/>
    <n v="400011"/>
    <n v="21212121"/>
    <m/>
    <n v="9820058674"/>
    <s v="GUJRAT GOODS SERVICE"/>
    <s v="79 81 SOUTH JAIL ROAD "/>
    <s v="DONGRI "/>
    <s v="MUMBAI"/>
    <m/>
    <s v="MUMBAI"/>
    <n v="400009"/>
    <n v="23711428"/>
    <m/>
    <n v="9820058674"/>
    <s v="GUJRAT GOODS SERVICE"/>
    <m/>
    <m/>
    <m/>
    <m/>
    <m/>
    <m/>
    <m/>
    <m/>
    <m/>
    <d v="2021-11-07T00:00:00"/>
    <s v="General Banking"/>
    <s v="General Banking"/>
    <s v="BOD ALLOCATION"/>
    <n v="447789"/>
    <s v="Delinquent"/>
    <s v="TOP UP PLUS -STRATEGIC"/>
    <s v="MCLR-USED-CV TOPUP"/>
    <n v="900"/>
    <s v="404696 - Abhijit Manjrekar"/>
    <m/>
    <s v="INSUFFICIENT FUNDS-ECS"/>
    <d v="2022-01-07T00:00:00"/>
    <s v="N"/>
    <s v="B"/>
    <s v="N"/>
    <s v="Y"/>
    <s v="ACTIVE"/>
    <s v="I"/>
    <s v="INACTIVE"/>
    <s v="ECS"/>
    <s v="Y"/>
    <s v="NO"/>
    <s v="NO"/>
    <m/>
    <m/>
    <m/>
    <m/>
    <m/>
    <m/>
    <m/>
    <m/>
    <m/>
    <m/>
    <m/>
    <m/>
    <m/>
    <m/>
    <m/>
    <m/>
    <m/>
    <m/>
    <m/>
    <m/>
    <m/>
    <m/>
    <m/>
    <m/>
    <m/>
    <m/>
    <s v="VERY HIGH"/>
    <n v="100623"/>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s v="GALA NO 2 GROUND FLOOR ZAVER COMPOUND SURVEY NO 10/2 GRAMPANCHAYAT HOUSE NO 625/5 BHIWANDI THANE"/>
    <n v="103334382"/>
    <s v="ECS"/>
    <s v="DIGITAL NASCENT"/>
    <m/>
    <m/>
    <m/>
  </r>
  <r>
    <s v="LVTNE00037502846"/>
    <n v="152017956"/>
    <s v="CV"/>
    <s v="THANE"/>
    <s v="PRITAM"/>
    <s v="Retail"/>
    <s v="RAHUL N CHAUDHARI"/>
    <s v="AG204762"/>
    <s v="Aniket Associates"/>
    <n v="15"/>
    <s v="MH04JK6170"/>
    <s v="LVTNE00037502846"/>
    <s v="RAHUL N CHAUDHARI"/>
    <n v="1.3228624065558603"/>
    <x v="1"/>
    <n v="160468"/>
    <s v="BHIWANDI"/>
    <s v="VIKRAM DHUMAL"/>
    <s v="RF"/>
    <s v=" "/>
    <x v="0"/>
    <d v="2022-04-15T00:00:00"/>
    <s v="Customer is paying emi on 15th"/>
    <m/>
    <x v="2"/>
    <s v="Called on customer number 8806993956 customer pickup the call then I said him about the payment then he said im in th village call back me after 2 days and immediate cut the call "/>
    <m/>
    <s v=""/>
    <m/>
    <n v="8806993956"/>
    <n v="11916"/>
    <n v="59201"/>
    <n v="11210"/>
    <n v="12684"/>
    <n v="0"/>
    <n v="83095"/>
    <n v="5"/>
    <n v="137"/>
    <n v="166"/>
    <s v="4-5"/>
    <n v="5"/>
    <n v="4"/>
    <n v="1"/>
    <m/>
    <n v="6"/>
    <s v="RF"/>
    <m/>
    <m/>
    <m/>
    <m/>
    <m/>
    <m/>
    <m/>
    <m/>
    <m/>
    <n v="8806993956"/>
    <s v="E"/>
    <s v="Y"/>
    <s v="THANE"/>
    <s v="15/01/2023"/>
    <s v="  "/>
    <s v="Gauttam Shetty"/>
    <n v="453281"/>
    <m/>
    <m/>
    <s v="RELIABLE AUTOMOTIVE PVT LTD"/>
    <s v="DIRECT SALES TEAM"/>
    <d v="1984-03-05T00:00:00"/>
    <s v="E"/>
    <m/>
    <s v="H NO 751 302 3 RD FLOR ITIY APARTMENT"/>
    <s v="SWAYAM SIDHHI COLLEGE KALYAN ROAD"/>
    <s v="TEMGHAR BHIWANDI THANE DANDEKARWADI"/>
    <m/>
    <s v="THANE"/>
    <n v="421302"/>
    <s v="H NO 751 302 3 RD FLOR ITIY APARTMENT,SWAYAM SIDHHI COLLEGE KALYAN ROAD,TEMGHAR BHIWANDI THANE DANDEKARWADI,,THANE,421302"/>
    <n v="212121"/>
    <m/>
    <n v="8806993956"/>
    <s v="HT BS-IV"/>
    <s v="TATA ACE"/>
    <s v="TATA ACE"/>
    <s v="275IDI07DRYS66697"/>
    <s v="MAT445237JZD28194"/>
    <n v="47"/>
    <s v="28/06/2018"/>
    <s v="H NO 751 302 3 RD FLOR ITIY APARTMENT"/>
    <s v="SWAYAM SIDHHI COLLEGE KALYAN ROAD"/>
    <s v="TEMGHAR BHIWANDI THANE DANDEKARWADI"/>
    <m/>
    <s v="THANE"/>
    <n v="421302"/>
    <n v="212121"/>
    <m/>
    <n v="8806993956"/>
    <s v="RUPALI RAHUL CHOUDHARI"/>
    <s v="H NO 751 302 3 RD FLOOR ITLY APARTMENT"/>
    <s v="SWAYAM SIDDHI COLLEGE KALYAN ROAD"/>
    <s v="TEMGHAR BHIWANDI THANE"/>
    <m/>
    <s v="THANE"/>
    <n v="421302"/>
    <n v="212121"/>
    <m/>
    <n v="8624091822"/>
    <s v="ANSH TRASPORT"/>
    <s v="H NO 751 302 3 RD FLOR ITIY APARTMENT"/>
    <s v="SWAYAM SIDHHI COLLEGE KALYAN ROAD"/>
    <s v="TEMGHAR BHIWANDI THANE DANDEKARWADI"/>
    <m/>
    <s v="THANE"/>
    <n v="421302"/>
    <n v="212121"/>
    <m/>
    <n v="8806993956"/>
    <d v="2021-11-15T00:00:00"/>
    <s v="General Banking"/>
    <s v="General Banking"/>
    <s v="BOD ALLOCATION"/>
    <n v="447789"/>
    <s v="Delinquent"/>
    <s v="RETAIL 2 TO 5"/>
    <s v="COMMERCIAL VEHICLES-LOAN"/>
    <n v="555"/>
    <s v="404696 - Abhijit Manjrekar"/>
    <m/>
    <s v="INSUFFICIENT FUNDS-ECS"/>
    <d v="2022-03-15T00:00:00"/>
    <s v="N"/>
    <s v="B"/>
    <s v="N"/>
    <s v="Y"/>
    <s v="INACTIVE"/>
    <s v="I"/>
    <s v="INACTIVE"/>
    <s v="ECS"/>
    <s v="Y"/>
    <s v="NO"/>
    <s v="NO"/>
    <m/>
    <m/>
    <m/>
    <m/>
    <m/>
    <m/>
    <d v="2021-01-02T00:00:00"/>
    <m/>
    <m/>
    <m/>
    <m/>
    <m/>
    <m/>
    <n v="15"/>
    <m/>
    <m/>
    <m/>
    <m/>
    <m/>
    <m/>
    <m/>
    <m/>
    <m/>
    <m/>
    <m/>
    <m/>
    <s v="VERY HIGH"/>
    <n v="4"/>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s v="ANSH TRANSPORT OFFICE BI 102 NER SAI BAB MANDIR KALYAN BHIWANDI ROD TEMGHAR BHIWA"/>
    <m/>
    <n v="152017956"/>
    <s v="ECS"/>
    <s v="DIGITAL NASCENT"/>
    <s v="OPSMLSER"/>
    <s v="SMALL SERVICE ENTERPRISE"/>
    <s v="SMALL SERVICE"/>
  </r>
  <r>
    <s v="LQTNE00038163999"/>
    <n v="159572010"/>
    <s v="CE"/>
    <s v="THANE"/>
    <s v="PRITAM"/>
    <s v="Retail"/>
    <s v="VEDIKA  ENTERPRISES"/>
    <s v="AG204762"/>
    <s v="Aniket Associates"/>
    <n v="1"/>
    <s v="ORG1403"/>
    <s v="LQTNE00038163999"/>
    <s v="VEDIKA  ENTERPRISES"/>
    <n v="2.0402152586218238"/>
    <x v="2"/>
    <n v="132129"/>
    <s v="BHIWANDI"/>
    <s v="VIKRAM DHUMAL"/>
    <e v="#N/A"/>
    <s v=" "/>
    <x v="0"/>
    <d v="2022-04-25T00:00:00"/>
    <m/>
    <s v=" "/>
    <x v="3"/>
    <s v="Called on customer number 8390597666 incoming call not allowed Called on customer number 8390597666 is been switched off Called on customer number 8390597666 incoming call not allowed Called on customer number 8390597666 is been switched off Called on customer number 8390597666 incoming call not allowedCalled on customer number 8390597666 is ringing 10:48 AM Called on customer number 8390597666 is switched off Called on customer number 8390597666 is ringing 12:58 PM Called on customer number 8390597666 is ringing Called on customer number 8390597666 is ringingCalled on customer number 8767293990 I said to customer about then he said how many times you r calling and he give the abuse word and cut the call"/>
    <m/>
    <s v=" "/>
    <m/>
    <s v="8390597666///8767293990"/>
    <n v="14385"/>
    <n v="136145"/>
    <n v="7080"/>
    <n v="21108"/>
    <n v="0"/>
    <n v="164333"/>
    <n v="6"/>
    <n v="182"/>
    <n v="211"/>
    <n v="6"/>
    <n v="6"/>
    <n v="6"/>
    <n v="1"/>
    <m/>
    <n v="7"/>
    <s v="RF"/>
    <m/>
    <m/>
    <m/>
    <m/>
    <m/>
    <m/>
    <m/>
    <m/>
    <m/>
    <n v="8390597666"/>
    <s v="E"/>
    <s v="Y"/>
    <s v="THANE"/>
    <d v="2022-01-03T00:00:00"/>
    <s v="  "/>
    <s v="Premsagar Pandey"/>
    <n v="739545"/>
    <m/>
    <m/>
    <m/>
    <s v="KRISHNANAND S TRIPATHI"/>
    <d v="1977-06-07T00:00:00"/>
    <s v="E"/>
    <m/>
    <s v="H NO 441 A"/>
    <s v="PAYE GAON"/>
    <s v="BHIWANDI"/>
    <m/>
    <s v="THANE"/>
    <n v="421302"/>
    <s v="H NO 441 A,PAYE GAON,BHIWANDI,,THANE,421302"/>
    <n v="21212121"/>
    <m/>
    <n v="8390597666"/>
    <s v="CPS 325"/>
    <s v="AIR COMPRESSOR"/>
    <s v="CPS 325"/>
    <n v="871091"/>
    <n v="871091"/>
    <n v="40"/>
    <s v="30/10/2018"/>
    <s v="H NO 441 A"/>
    <s v="PAYE GAON"/>
    <s v="BHIWANDI"/>
    <m/>
    <s v="THANE"/>
    <n v="421302"/>
    <n v="21212121"/>
    <m/>
    <n v="8390597666"/>
    <s v="KANTILAL GANPAT DEVLIKAR"/>
    <s v="GHAR NO 64"/>
    <s v="VASAI BHIWANDI ROAD"/>
    <s v="PAYE BHIWANDI"/>
    <m/>
    <s v="THANE"/>
    <n v="421302"/>
    <n v="21212121"/>
    <m/>
    <n v="8390597666"/>
    <s v="VEDIKA ENTERPRISES"/>
    <s v="H NO 441 A"/>
    <s v="PAYE GAON"/>
    <s v="BHIWANDI"/>
    <m/>
    <s v="THANE"/>
    <n v="421302"/>
    <n v="21212121"/>
    <m/>
    <n v="8390597666"/>
    <d v="2021-10-01T00:00:00"/>
    <s v="General Banking"/>
    <s v="General Banking"/>
    <s v="BOD ALLOCATION"/>
    <n v="447789"/>
    <s v="Delinquent"/>
    <s v="RTCP - RETAIL CAPTIVE"/>
    <s v="MCLR-CONTRUCTION EQUIP"/>
    <n v="356"/>
    <s v="404696 - Abhijit Manjrekar"/>
    <m/>
    <s v="INSUFFICIENT FUNDS-ECS"/>
    <d v="2022-03-01T00:00:00"/>
    <s v="N"/>
    <m/>
    <m/>
    <m/>
    <m/>
    <m/>
    <m/>
    <m/>
    <m/>
    <m/>
    <m/>
    <m/>
    <m/>
    <m/>
    <m/>
    <m/>
    <m/>
    <d v="2022-02-14T00:00:00"/>
    <m/>
    <m/>
    <m/>
    <m/>
    <m/>
    <m/>
    <n v="24"/>
    <m/>
    <s v="xxxxrePWxxxx"/>
    <m/>
    <m/>
    <m/>
    <m/>
    <m/>
    <m/>
    <m/>
    <m/>
    <m/>
    <m/>
    <m/>
    <m/>
    <m/>
    <m/>
    <m/>
    <m/>
    <m/>
    <m/>
    <m/>
    <m/>
    <m/>
    <m/>
    <s v="OPSMLSER"/>
    <s v="SMALL SERVICE ENTERPRISE"/>
    <s v="SMALL SERVICE"/>
  </r>
  <r>
    <s v="LVMUM00037646552"/>
    <n v="165456190"/>
    <s v="CV"/>
    <s v="MUMBAI"/>
    <s v="PRITAM"/>
    <s v="FTU"/>
    <s v="AMIT S SHARMA"/>
    <s v="AG204762"/>
    <s v="Aniket Associates"/>
    <n v="7"/>
    <s v="MH02ER5635"/>
    <s v="LVMUM00037646552"/>
    <s v="AMIT S SHARMA"/>
    <n v="1.0566543598892237"/>
    <x v="1"/>
    <n v="128176"/>
    <s v="ANDHERI"/>
    <s v="RAHUL INGALE"/>
    <s v="STAB"/>
    <s v=" "/>
    <x v="0"/>
    <m/>
    <m/>
    <s v=" "/>
    <x v="5"/>
    <s v="Called on customer number 8779803812 is ringing 2:44 PM called on customer number 8779803812 is ringing 2:44 PM called on customer number 8779803812 is decling the call Called on customer number 8779803812 is ringing 2:20 PM Called on customer number 8779803812 is ringing 2:20 PM Called on customer number 8779803812 is ringingCalled on customer number 8779803812 customer is busy with another call Called on customer number 8779803812 is ringing 1:00 PM called on customer number 8779803812 is ringing 1:11 PM Called on customer number 8779803812 is ringing Called on customer number 8779803812 customer wants settlement "/>
    <s v="WANT SETT"/>
    <s v="4/20/2022 Visited at customer ress address customer said I want settlement till 1.20 Lakh Rs Visited at cutomer ress address customer is going to pay the settlement amount of Rs 1.20 Lakh on 25th April Visited at customer ress address customer said till 27th April I will make the settlement amount payment "/>
    <m/>
    <n v="8779803812"/>
    <n v="9623"/>
    <n v="45381"/>
    <n v="11816"/>
    <n v="9239"/>
    <n v="0"/>
    <n v="66436"/>
    <n v="5"/>
    <n v="145"/>
    <n v="174"/>
    <s v="4-5"/>
    <n v="5"/>
    <n v="5"/>
    <n v="1"/>
    <m/>
    <n v="6"/>
    <s v="RF"/>
    <m/>
    <m/>
    <m/>
    <m/>
    <m/>
    <m/>
    <m/>
    <m/>
    <m/>
    <n v="8779803812"/>
    <s v="A"/>
    <m/>
    <s v="MUMBAI"/>
    <d v="2023-07-02T00:00:00"/>
    <s v="  "/>
    <s v="Sushilkumar Bhot"/>
    <n v="345547"/>
    <m/>
    <m/>
    <s v="UNITECH AUTOMOBILES PVT. LTD.,MUMB"/>
    <s v="DIRECT SALES TEAM"/>
    <s v="27-02-1996"/>
    <s v="E"/>
    <m/>
    <s v="YOUNG COMMITTEE"/>
    <s v="GUNDAVLI TANK"/>
    <s v="SARVICES ROAD"/>
    <m/>
    <s v="MUMBAI"/>
    <n v="400069"/>
    <s v="YOUNG COMMITTEE,GUNDAVLI TANK,SARVICES ROAD,,MUMBAI,400069"/>
    <n v="21212121"/>
    <m/>
    <n v="8779803812"/>
    <s v="ACE GOLD"/>
    <s v="TATA ACE"/>
    <s v="TATA ACE"/>
    <s v="275IDI07FRYS94500"/>
    <s v="MAT445075JYF15949"/>
    <n v="51"/>
    <s v="31/07/2018"/>
    <s v="YOUNG COMMITTEE"/>
    <s v="GUNDAVLI TANK"/>
    <s v="SARVICES ROAD"/>
    <m/>
    <s v="MUMBAI"/>
    <n v="400069"/>
    <n v="21212121"/>
    <m/>
    <n v="8779803812"/>
    <s v="SATENDRA  SHARMA"/>
    <s v="YOUNG COMMITTEE"/>
    <s v="AZAD ROAD"/>
    <s v="GUNDAWALI GAONTHAN "/>
    <m/>
    <s v="MUMBAI"/>
    <n v="400069"/>
    <n v="21212121"/>
    <m/>
    <n v="9702836099"/>
    <s v="-"/>
    <s v="YOUNG COMMITTEE"/>
    <s v="GUNDAVLI TANK"/>
    <s v="SARVICES ROAD"/>
    <m/>
    <s v="MUMBAI"/>
    <n v="400069"/>
    <n v="21212121"/>
    <m/>
    <n v="8779803812"/>
    <d v="2021-11-07T00:00:00"/>
    <s v="Privilege Banking"/>
    <s v="Gold Standard"/>
    <s v="BOD ALLOCATION"/>
    <n v="447789"/>
    <s v="Delinquent"/>
    <s v="FTU- FIRST TIME BUYER (FTB)"/>
    <s v="COMMERCIAL VEHICLES-LOAN"/>
    <n v="1200"/>
    <s v="404696 - Abhijit Manjrekar"/>
    <m/>
    <s v="INSUFFICIENT FUNDS"/>
    <d v="2022-03-08T00:00:00"/>
    <s v="N"/>
    <s v="B"/>
    <s v="N"/>
    <s v="Y"/>
    <s v="INACTIVE"/>
    <s v="I"/>
    <s v="INACTIVE"/>
    <s v="ECS"/>
    <s v="N"/>
    <s v="NO"/>
    <s v="NO"/>
    <m/>
    <m/>
    <m/>
    <m/>
    <m/>
    <m/>
    <d v="2022-01-04T00:00:00"/>
    <m/>
    <m/>
    <m/>
    <m/>
    <m/>
    <m/>
    <n v="37"/>
    <m/>
    <m/>
    <m/>
    <m/>
    <m/>
    <m/>
    <m/>
    <m/>
    <m/>
    <m/>
    <m/>
    <m/>
    <m/>
    <m/>
    <m/>
    <m/>
    <m/>
    <m/>
    <m/>
    <m/>
    <m/>
    <m/>
    <s v="ECS"/>
    <s v="DIGITAL NASCENT"/>
    <s v="OPMCRSER"/>
    <s v="MICRO ENTERPRISE SER"/>
    <s v="MICRO SERVICE"/>
  </r>
  <r>
    <s v="LVMUM00036972970"/>
    <n v="152013247"/>
    <s v="CV"/>
    <s v="MUMBAI"/>
    <s v="PRITAM"/>
    <s v="FTU"/>
    <s v="MOHD MUSTFA  SHAIKH"/>
    <s v="AG204762"/>
    <s v="Aniket Associates"/>
    <n v="22"/>
    <s v="MH047Y1562"/>
    <s v="LVMUM00036972970"/>
    <s v="MOHD MUSTFA  SHAIKH"/>
    <n v="1.0059716189346071"/>
    <x v="1"/>
    <n v="122028"/>
    <s v="MALAD"/>
    <s v="RAHUL INGALE"/>
    <s v="STAB"/>
    <n v="1"/>
    <x v="0"/>
    <m/>
    <m/>
    <n v="25"/>
    <x v="0"/>
    <s v="Called on customer number 7977805696 is invalid Called on customer number 7977805696 is been switched off 2:21 PM Called on customer number 7977805696 is been switched off Called on customer number 9920387533 is ringing 2:25 PM Called on customer number 9920387533 is ringing Called on customer number 9819055246 customer said till 25th April I will make the payment "/>
    <s v="PAID"/>
    <s v="4/11/2022 Visited at customer ress address customer said till 25th April I will make the payment Visited at customer ress address customer is paying one emi today till 5pm "/>
    <m/>
    <s v="7977805696   9920387533"/>
    <n v="12050"/>
    <n v="59644"/>
    <n v="25960"/>
    <n v="27285"/>
    <n v="0"/>
    <n v="112889"/>
    <n v="5"/>
    <n v="130"/>
    <n v="129"/>
    <s v="4-5"/>
    <n v="5"/>
    <n v="5"/>
    <n v="1"/>
    <m/>
    <n v="6"/>
    <s v="STAB"/>
    <n v="12050"/>
    <n v="0"/>
    <s v="NA"/>
    <d v="2022-04-22T00:00:00"/>
    <s v="ONLINE"/>
    <s v="NA"/>
    <s v="NA"/>
    <s v="NA"/>
    <m/>
    <n v="7977805696"/>
    <s v="E"/>
    <m/>
    <s v="MUMBAI"/>
    <s v="22/08/2022"/>
    <s v="  "/>
    <s v="Sushilkumar Bhot"/>
    <n v="426221"/>
    <m/>
    <m/>
    <s v="BAFNA MOTORS MUMBAI PVT LTD"/>
    <s v="KAUSHIK PATEL"/>
    <d v="1988-09-07T00:00:00"/>
    <s v="E"/>
    <m/>
    <s v="ROOM NO 5 AMAN A HIND SOCIETY "/>
    <s v="RANISATI MARG GALLI NO 1 RUKSANA AAPPA"/>
    <s v="KI CHAWL INDIRA NAGAR"/>
    <m/>
    <s v="MUMBAI"/>
    <n v="400097"/>
    <s v="ROOM NO 5 AMAN A HIND SOCIETY ,RANISATI MARG GALLI NO 1 RUKSANA AAPPA,KI CHAWL INDIRA NAGAR,,MUMBAI,400097"/>
    <n v="21212121"/>
    <m/>
    <n v="7977805696"/>
    <s v="HT BS-IV"/>
    <s v="TATA ACE"/>
    <s v="TATA ACE"/>
    <s v="275IDI07ARYS05216"/>
    <s v="MAT445237JVA02263"/>
    <n v="47"/>
    <s v="25/01/2018"/>
    <s v="ROOM NO 5 AMAN A HIND SOCIETY "/>
    <s v="RANISATI MARG GALLI NO 1 RUKSANA AAPPA"/>
    <s v="KI CHAWL INDIRA NAGAR"/>
    <m/>
    <s v="MUMBAI"/>
    <n v="400097"/>
    <n v="21212121"/>
    <m/>
    <n v="7977805696"/>
    <s v="MOHD RAFIK  SHAIKH"/>
    <s v="INDIRA NAGAR "/>
    <s v="RANI SATI MARG"/>
    <s v="MALAD E"/>
    <m/>
    <s v="MUMBAI"/>
    <n v="400097"/>
    <n v="21212121"/>
    <m/>
    <n v="8485849287"/>
    <s v="-"/>
    <s v="ROOM NO 5 AMAN A HIND SOCIETY "/>
    <s v="RANISATI MARG GALLI NO 1 RUKSANA AAPPA"/>
    <s v="KI CHAWL INDIRA NAGAR"/>
    <m/>
    <s v="MUMBAI"/>
    <n v="400097"/>
    <n v="21212121"/>
    <m/>
    <n v="7977805696"/>
    <d v="2021-11-22T00:00:00"/>
    <s v="General Banking"/>
    <s v="General Banking"/>
    <s v="BOD ALLOCATION"/>
    <n v="447789"/>
    <s v="Delinquent"/>
    <s v="SCV - FIRST TIME BUYER"/>
    <s v="COMMERCIAL VEHICLES-LOAN"/>
    <n v="1449"/>
    <s v="404696 - Abhijit Manjrekar"/>
    <m/>
    <s v="INSUFFICIENT FUNDS-ECS"/>
    <d v="2022-03-22T00:00:00"/>
    <s v="N"/>
    <s v="B"/>
    <s v="N"/>
    <s v="Y"/>
    <s v="INACTIVE"/>
    <s v="I"/>
    <s v="INACTIVE"/>
    <s v="ECS"/>
    <s v="N"/>
    <s v="NO"/>
    <s v="NO"/>
    <m/>
    <m/>
    <m/>
    <m/>
    <m/>
    <m/>
    <m/>
    <m/>
    <m/>
    <m/>
    <m/>
    <m/>
    <m/>
    <m/>
    <m/>
    <m/>
    <m/>
    <m/>
    <m/>
    <m/>
    <m/>
    <m/>
    <m/>
    <m/>
    <m/>
    <m/>
    <s v="VERY HIGH"/>
    <n v="4"/>
    <s v="ROOM NO 5 AMAN A HIND SOCIETY RANISATI M ARG GALLI NO 1 RUKSANA AAPPAKI CHAWL IND IRA NAGARMALAD EAS"/>
    <m/>
    <m/>
    <m/>
    <m/>
    <m/>
    <m/>
    <n v="152013247"/>
    <s v="ECS"/>
    <s v="DIGITAL NASCENT"/>
    <m/>
    <m/>
    <m/>
  </r>
  <r>
    <s v="LVTNE00034618304"/>
    <n v="39744574"/>
    <s v="CV"/>
    <s v="THANE"/>
    <s v="PRITAM"/>
    <s v="Retail"/>
    <s v="KAPIL SATYAPRASAD GHANSHELLA"/>
    <s v="AG204762"/>
    <s v="Aniket Associates"/>
    <n v="1"/>
    <s v="MH05AM2864"/>
    <s v="LVTNE00034618304"/>
    <s v="KAPIL SATYAPRASAD GHANSHELLA"/>
    <n v="1.0922777213972255"/>
    <x v="2"/>
    <n v="70738.399999999994"/>
    <s v="KALYAN"/>
    <s v="SWAPNIL ETAM"/>
    <e v="#N/A"/>
    <n v="1"/>
    <x v="2"/>
    <d v="2022-04-21T00:00:00"/>
    <m/>
    <n v="25"/>
    <x v="0"/>
    <s v="Called on customer number 9967266789 is switched off 2:48 PM Called on customer number 9967266789 is switched off 2:27 PM Called on customer alternate number 9821326023 is wrong number Called on customer number 9967266789 is switched off 2:27 PM Called on customer alternate number 9821326023 is wrong number Called on customer number 9967266789 is switched off Called on customer number 9967266789 customer said till 25th April I will make the payment Called on customer number 9821326023 customer said I will make the payment today "/>
    <s v="PTP"/>
    <s v=" 4/12/2022 Visited at customer ress address customer said I will pay the emi till 25Th AprilVisited at customer ress address customer said till today I will make the payment Visited at customer ress address customer paid 1 emi of Rs 50k"/>
    <m/>
    <s v="9967266789 //  9821326023  "/>
    <n v="42391.5"/>
    <n v="15010.5"/>
    <n v="8850"/>
    <n v="63592"/>
    <n v="472"/>
    <n v="87924.5"/>
    <n v="1"/>
    <n v="182"/>
    <n v="0"/>
    <n v="6"/>
    <n v="6"/>
    <n v="7"/>
    <n v="1"/>
    <m/>
    <n v="7"/>
    <s v="STAB"/>
    <n v="50000"/>
    <n v="0"/>
    <s v="NA"/>
    <d v="2022-04-25T00:00:00"/>
    <s v="ONLINE"/>
    <s v="NA"/>
    <s v="NA"/>
    <s v="NA"/>
    <m/>
    <n v="9967266789"/>
    <s v="A"/>
    <s v="Y"/>
    <s v="THANE"/>
    <d v="2021-01-10T00:00:00"/>
    <s v="  "/>
    <s v="Avinesh Singh"/>
    <n v="2350000"/>
    <m/>
    <m/>
    <s v="UNITECH AUTOMOBILES PVT. LTD.,MUMB"/>
    <s v="JITENDRA KUMAR P MISHRA"/>
    <d v="1981-01-11T00:00:00"/>
    <s v="E"/>
    <m/>
    <s v="A 1 PARAG APARTMENT"/>
    <s v="PANDURANG PAWSHE NAGAR"/>
    <s v="NEAR NITIN RAJ HOTEL KATEMANIVALI"/>
    <m/>
    <s v="THANE"/>
    <n v="421306"/>
    <s v="A 1 PARAG APARTMENT,PANDURANG PAWSHE NAGAR,NEAR NITIN RAJ HOTEL KATEMANIVALI,,THANE,421306"/>
    <n v="11111111"/>
    <m/>
    <n v="9967266789"/>
    <s v="LPT 3118"/>
    <s v="LPT 3118"/>
    <s v="LPT 3118"/>
    <s v="B591803261E63517360"/>
    <s v="MAT466397G1F16045"/>
    <n v="58"/>
    <s v="29/07/2016"/>
    <s v="A 1 PARAG APARTMENT"/>
    <s v="PANDURANG PAWSHE NAGAR"/>
    <s v="NEAR NITIN RAJ HOTEL KATEMANIVALI"/>
    <m/>
    <s v="THANE"/>
    <n v="421306"/>
    <n v="11111111"/>
    <m/>
    <n v="9967266789"/>
    <s v="SATYAPRASAD NANDLAL GHANSHELLA"/>
    <s v="A 1 PARAG APARTMENT"/>
    <s v="PANDURANG PAWSHE NAGAR"/>
    <s v="NEAR NITIN RAJ HOTEL KATEMANIVALI"/>
    <m/>
    <s v="THANE"/>
    <n v="421306"/>
    <n v="11111111"/>
    <m/>
    <n v="9821326023"/>
    <s v="-"/>
    <s v="A 1 PARAG APARTMENT "/>
    <s v="PANDURANG PAWSHE NAGAR "/>
    <s v="NEAR NITIN RAJ HOTEL KATEMANIVALI "/>
    <m/>
    <s v="THANE"/>
    <n v="421306"/>
    <n v="11111111"/>
    <m/>
    <n v="9967266789"/>
    <d v="2021-10-01T00:00:00"/>
    <s v="Wealth Management"/>
    <s v="Wealth Standard"/>
    <s v="BOD ALLOCATION"/>
    <n v="447789"/>
    <s v="Delinquent"/>
    <s v="RETAIL 2 TO 5"/>
    <s v="COMMERCIAL VEHICLES-LOAN"/>
    <n v="750"/>
    <s v="404696 - Abhijit Manjrekar"/>
    <m/>
    <s v="INSUFFICIENT FUNDS"/>
    <d v="2021-10-04T00:00:00"/>
    <s v="N"/>
    <s v="B"/>
    <s v="N"/>
    <s v="Y"/>
    <s v="ACTIVE"/>
    <s v="I"/>
    <s v="INACTIVE"/>
    <s v="AD"/>
    <s v="Y"/>
    <s v="NO"/>
    <s v="NO"/>
    <m/>
    <m/>
    <m/>
    <m/>
    <m/>
    <m/>
    <d v="2022-02-18T00:00:00"/>
    <n v="21212121"/>
    <n v="7738297195"/>
    <n v="9324045272"/>
    <m/>
    <m/>
    <m/>
    <n v="35"/>
    <m/>
    <m/>
    <m/>
    <m/>
    <m/>
    <m/>
    <m/>
    <m/>
    <m/>
    <m/>
    <m/>
    <m/>
    <s v="VERY HIGH"/>
    <n v="4"/>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s v="A 1 PARAG APARTMENT PANDURANG PAWSHE NAGAR KOLSHEWADI KALYAN EAST NR NITIN RAJ HOTEL KATEMANVALI THA"/>
    <n v="39744574"/>
    <s v="AUTO-DEBIT"/>
    <s v="DIGITAL NASCENT"/>
    <s v="PS-MESER"/>
    <s v="MEDIUM ENTERPRISE - SER"/>
    <s v="MEDIUM SERVICE"/>
  </r>
  <r>
    <s v="LVTNE00038427479"/>
    <n v="8334916"/>
    <s v="CV"/>
    <s v="THANE"/>
    <s v="PRITAM"/>
    <s v="Retail"/>
    <s v="D&amp;P ENTERPRISES"/>
    <s v="AG204762"/>
    <s v="Aniket Associates"/>
    <n v="1"/>
    <s v="BODY"/>
    <s v="LVTNE00038427479"/>
    <s v="D&amp;P ENTERPRISES"/>
    <n v="0.54753518033892823"/>
    <x v="1"/>
    <n v="66418"/>
    <s v="VASAI"/>
    <s v="RAHUL INGALE"/>
    <e v="#N/A"/>
    <s v=" "/>
    <x v="2"/>
    <d v="2022-04-21T00:00:00"/>
    <m/>
    <s v=" "/>
    <x v="4"/>
    <s v="Called on customer number 9860335611 is switched off 2:55 PM called on customer number 9860335611 is switched offCalled on customer number 9860335611 is switched off 2:32 PM Called on customer number 9860335611 is switched offCalled on customer number 9860335611 is switched off 2:38 PM Called on customer number 7977031117 is wrong number Called on customer number 9860335611 is switched off Called on customer number 9860335611 is switched off Called on customer number 9860335611 is switched off Called on customer number 9860335611 is switched off 10:46 AM Called on customer number 9860335611 is switched off Called on customer number 9860335611 is switched offCalled on customer number 9860335611 is switched off"/>
    <m/>
    <s v=""/>
    <m/>
    <s v="9860335611  7977031117"/>
    <n v="5601"/>
    <n v="27580"/>
    <n v="2950"/>
    <n v="1638"/>
    <n v="0"/>
    <n v="32168"/>
    <n v="5"/>
    <n v="151"/>
    <n v="180"/>
    <s v="4-5"/>
    <n v="5"/>
    <n v="4"/>
    <n v="1"/>
    <m/>
    <n v="6"/>
    <s v="RF"/>
    <m/>
    <m/>
    <m/>
    <m/>
    <m/>
    <m/>
    <m/>
    <m/>
    <m/>
    <n v="9860335611"/>
    <s v="E"/>
    <s v="Y"/>
    <s v="THANE"/>
    <d v="2022-01-08T00:00:00"/>
    <s v="  "/>
    <s v="Sushilkumar Bhot"/>
    <n v="200000"/>
    <m/>
    <m/>
    <s v="PAYMENT TO CUSTOMER"/>
    <s v="KAUSHIK PATEL"/>
    <m/>
    <s v="E"/>
    <m/>
    <s v="AT PO KHANIWADE TAL VASAI NATIONAL "/>
    <s v="HIGHWAY NO-8 KHANIWADE THANE "/>
    <m/>
    <m/>
    <s v="THANE"/>
    <n v="401303"/>
    <s v="AT PO KHANIWADE TAL VASAI NATIONAL ,HIGHWAY NO-8 KHANIWADE THANE ,,,THANE,401303"/>
    <n v="21212121"/>
    <m/>
    <n v="9860335611"/>
    <s v="LPT 1613 BODY"/>
    <s v="LPT 1613"/>
    <s v="LPT 1613"/>
    <s v="DUMMY"/>
    <s v="DUMMY"/>
    <n v="46"/>
    <d v="2019-02-01T00:00:00"/>
    <s v="AT PO KHANIWADE TAL VASAI NATIONAL "/>
    <s v="HIGHWAY NO-8 KHANIWADE THANE "/>
    <m/>
    <m/>
    <s v="THANE"/>
    <n v="401303"/>
    <n v="21212121"/>
    <m/>
    <n v="9860335611"/>
    <s v="PANKAJ JAYRAM TARE"/>
    <s v="HOUSE NO 497 KHANIWADE VIRAR (E)"/>
    <s v="THANE"/>
    <m/>
    <m/>
    <s v="THANE"/>
    <n v="401303"/>
    <n v="21212121"/>
    <m/>
    <n v="9860335611"/>
    <m/>
    <m/>
    <m/>
    <m/>
    <m/>
    <m/>
    <m/>
    <m/>
    <m/>
    <m/>
    <d v="2021-11-01T00:00:00"/>
    <s v="General Banking"/>
    <s v="General Banking"/>
    <s v="BOD ALLOCATION"/>
    <n v="447789"/>
    <s v="Delinquent"/>
    <s v="RETAIL 2 TO 5"/>
    <s v="COMMERCIAL VEHICLE-BODY CASES"/>
    <n v="149"/>
    <s v="404696 - Abhijit Manjrekar"/>
    <m/>
    <s v="INSUFFICIENT FUNDS-ECS"/>
    <d v="2022-04-01T00:00:00"/>
    <s v="N"/>
    <s v="B"/>
    <s v="N"/>
    <s v="N"/>
    <s v="INACTIVE"/>
    <s v="I"/>
    <s v="INACTIVE"/>
    <s v="ECS"/>
    <s v="Y"/>
    <s v="NO"/>
    <s v="NO"/>
    <m/>
    <m/>
    <m/>
    <m/>
    <m/>
    <m/>
    <d v="2021-12-24T00:00:00"/>
    <n v="21212121"/>
    <n v="9004267796"/>
    <n v="9820532929"/>
    <m/>
    <m/>
    <m/>
    <n v="8"/>
    <m/>
    <m/>
    <m/>
    <m/>
    <m/>
    <m/>
    <m/>
    <m/>
    <m/>
    <m/>
    <m/>
    <m/>
    <s v="VERY HIGH"/>
    <n v="100491"/>
    <m/>
    <m/>
    <m/>
    <m/>
    <m/>
    <m/>
    <m/>
    <m/>
    <s v="ECS"/>
    <s v="DIGITAL NASCENT"/>
    <s v="OPSMLSER"/>
    <s v="SMALL SERVICE ENTERPRISE"/>
    <s v="SMALL SERVICE"/>
  </r>
  <r>
    <s v="LVNMU00035720358"/>
    <n v="142186334"/>
    <s v="CV"/>
    <s v="NAVI MUMBAI"/>
    <s v="PRITAM"/>
    <s v="Retail"/>
    <s v="BALBHIM LODAGE"/>
    <s v="AG204762"/>
    <s v="Aniket Associates"/>
    <n v="22"/>
    <s v="BODY"/>
    <s v="LVNMU00035720358"/>
    <s v="BALBHIM SAMBHAJI LODAGE"/>
    <n v="4.8333264511535065E-2"/>
    <x v="1"/>
    <n v="5863"/>
    <s v="NERUL"/>
    <s v="SWAPNIL ETAM"/>
    <s v="RF"/>
    <s v=" "/>
    <x v="1"/>
    <m/>
    <s v="Customer is not ready make the payment this month foreclosed the loan next month"/>
    <n v="26"/>
    <x v="3"/>
    <s v="Called on customer number 9967441827 is ringing 2:54 PM called on customer number 9967441827 is ringing Called on customer number 9967441827 is ringing 2:43 PM called on customer number 9967441827 is ringing Called on customer number 9967441827 is ringing 2:29 PM Called on customer number 9967441827 is ringing 2:32 PM Called on customer number 9326004849 is wrong number Called on customer number 9967441827 is ringing 2:37 PM Called on customer number 9967441827 is ringing Called on customer number 9967441827 is ringing Called on customer number 9967441827 customer said till 26 Th April I will pay the emi "/>
    <m/>
    <s v=""/>
    <m/>
    <s v="9967441827   9326004849"/>
    <n v="1300"/>
    <n v="4430"/>
    <n v="20086"/>
    <n v="1684"/>
    <n v="118"/>
    <n v="26318"/>
    <n v="3"/>
    <n v="130"/>
    <n v="159"/>
    <s v="4-5"/>
    <n v="5"/>
    <n v="5"/>
    <n v="1"/>
    <m/>
    <n v="6"/>
    <s v="RF"/>
    <m/>
    <m/>
    <m/>
    <m/>
    <m/>
    <m/>
    <m/>
    <m/>
    <m/>
    <n v="9967441827"/>
    <s v="E"/>
    <s v="Y"/>
    <s v="NAVI MUMBAI"/>
    <s v="22/01/2022"/>
    <s v="  "/>
    <s v="AVINESH SINGH-282855"/>
    <n v="60000"/>
    <m/>
    <m/>
    <s v="PAYMENT TO CUSTOMER"/>
    <s v="JITENDRA KUMAR P MISHRA"/>
    <s v="25-06-1977"/>
    <s v="E"/>
    <m/>
    <s v="PLOT NO 36 ROOM NO 01"/>
    <s v="TATYA NAIK MARG NEAR BANK OF BARODA"/>
    <s v="SECTOR 01 SHIRVANE GAON"/>
    <m/>
    <s v="NAVI MUMBAI"/>
    <n v="400706"/>
    <s v="PLOT NO 36 ROOM NO 01,TATYA NAIK MARG NEAR BANK OF BARODA,SECTOR 01 SHIRVANE GAON,,NAVI MUMBAI,400706"/>
    <n v="21212121"/>
    <m/>
    <n v="9967441827"/>
    <s v="LPT 1615 BODY"/>
    <s v="LPT 1615"/>
    <s v="LPT 1615"/>
    <s v="DUMMY"/>
    <s v="DUMMY"/>
    <n v="48"/>
    <s v="29/05/2017"/>
    <s v="HIPPALGAON TQ AHEMADPUR"/>
    <s v="DIST LATUR 413515"/>
    <m/>
    <m/>
    <s v="LATUR"/>
    <n v="413514"/>
    <n v="212121"/>
    <m/>
    <m/>
    <s v="DNYANOBA S LODAGE"/>
    <s v="PLOT NO 36 ROOM NO 1"/>
    <s v="TATYA NAIK MARK"/>
    <s v="NR BANK OF BARODA SECTOR 01"/>
    <m/>
    <s v="NAVI MUMBAI"/>
    <n v="400706"/>
    <n v="21212121"/>
    <m/>
    <n v="9321617234"/>
    <s v="SHREEJI TRANSPORT"/>
    <s v="PLOT NO 36 ROOM NO 01"/>
    <s v="TATYA NAIK MARG NEAR BANK OF BARODA"/>
    <s v="SECTOR 01 SHIRVANE GAON"/>
    <m/>
    <s v="NAVI MUMBAI"/>
    <n v="400706"/>
    <n v="21212121"/>
    <m/>
    <n v="9967441827"/>
    <d v="2021-11-22T00:00:00"/>
    <s v="General Banking"/>
    <s v="General Banking"/>
    <s v="BOD ALLOCATION"/>
    <n v="447789"/>
    <s v="Delinquent"/>
    <s v="RETAIL 2 TO 5"/>
    <s v="COMMERCIAL VEHICLE-BODY CASES"/>
    <n v="1509"/>
    <s v="404696 - Abhijit Manjrekar"/>
    <m/>
    <s v="INSUFFICIENT FUNDS-ECS"/>
    <d v="2022-01-22T00:00:00"/>
    <s v="N"/>
    <s v="B"/>
    <s v="N"/>
    <s v="Y"/>
    <s v="INACTIVE"/>
    <s v="I"/>
    <s v="INACTIVE"/>
    <s v="ECS"/>
    <s v="Y"/>
    <s v="NO"/>
    <s v="NO"/>
    <m/>
    <m/>
    <m/>
    <m/>
    <m/>
    <m/>
    <m/>
    <m/>
    <m/>
    <m/>
    <m/>
    <m/>
    <m/>
    <m/>
    <m/>
    <m/>
    <m/>
    <m/>
    <m/>
    <m/>
    <m/>
    <m/>
    <m/>
    <m/>
    <m/>
    <m/>
    <s v="VERY HIGH"/>
    <n v="100491"/>
    <s v="HIPPALGOAN TQ AHMEDPUR DIST LATUR 413515"/>
    <s v="HIPPALGOAN TQ AHMEDPUR DIST LATUR 413515"/>
    <s v="HIPPALGOAN TQ AHMEDPUR DIST LATUR 413515"/>
    <s v="HIPPALGOAN TQ AHMEDPUR DIST LATUR 413515"/>
    <m/>
    <m/>
    <m/>
    <n v="142186334"/>
    <s v="ECS"/>
    <s v="DIGITAL NASCENT"/>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8" dataOnRows="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H19" firstHeaderRow="1" firstDataRow="2" firstDataCol="1"/>
  <pivotFields count="181">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 showAll="0" defaultSubtotal="0"/>
    <pivotField axis="axisRow" showAll="0">
      <items count="4">
        <item x="0"/>
        <item x="1"/>
        <item x="2"/>
        <item t="default"/>
      </items>
    </pivotField>
    <pivotField dataField="1" showAll="0"/>
    <pivotField showAll="0"/>
    <pivotField showAll="0"/>
    <pivotField showAll="0"/>
    <pivotField showAll="0"/>
    <pivotField showAll="0"/>
    <pivotField showAll="0"/>
    <pivotField showAll="0"/>
    <pivotField showAll="0"/>
    <pivotField axis="axisCol" showAll="0">
      <items count="7">
        <item x="2"/>
        <item x="4"/>
        <item x="3"/>
        <item x="5"/>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4"/>
    <field x="-2"/>
  </rowFields>
  <rowItems count="15">
    <i>
      <x/>
    </i>
    <i r="1">
      <x/>
    </i>
    <i r="1" i="1">
      <x v="1"/>
    </i>
    <i r="1" i="2">
      <x v="2"/>
    </i>
    <i>
      <x v="1"/>
    </i>
    <i r="1">
      <x/>
    </i>
    <i r="1" i="1">
      <x v="1"/>
    </i>
    <i r="1" i="2">
      <x v="2"/>
    </i>
    <i>
      <x v="2"/>
    </i>
    <i r="1">
      <x/>
    </i>
    <i r="1" i="1">
      <x v="1"/>
    </i>
    <i r="1" i="2">
      <x v="2"/>
    </i>
    <i t="grand">
      <x/>
    </i>
    <i t="grand" i="1">
      <x/>
    </i>
    <i t="grand" i="2">
      <x/>
    </i>
  </rowItems>
  <colFields count="1">
    <field x="24"/>
  </colFields>
  <colItems count="7">
    <i>
      <x/>
    </i>
    <i>
      <x v="1"/>
    </i>
    <i>
      <x v="2"/>
    </i>
    <i>
      <x v="3"/>
    </i>
    <i>
      <x v="4"/>
    </i>
    <i>
      <x v="5"/>
    </i>
    <i t="grand">
      <x/>
    </i>
  </colItems>
  <dataFields count="3">
    <dataField name="Sum of TOT_PRIN_OS" fld="15" baseField="0" baseItem="0"/>
    <dataField name="Count of TOT_PRIN_OS2" fld="15" subtotal="count" baseField="0" baseItem="1"/>
    <dataField name="Sum of TOT_PRIN_OS2" fld="15" showDataAs="percentOfRow" baseField="0" baseItem="1"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7" firstHeaderRow="0" firstDataRow="1" firstDataCol="1"/>
  <pivotFields count="181">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2" showAll="0" defaultSubtotal="0"/>
    <pivotField axis="axisRow" showAll="0">
      <items count="4">
        <item x="0"/>
        <item x="1"/>
        <item x="2"/>
        <item t="default"/>
      </items>
    </pivotField>
    <pivotField dataField="1" showAll="0"/>
    <pivotField showAll="0"/>
    <pivotField showAll="0"/>
    <pivotField showAll="0"/>
    <pivotField showAll="0"/>
    <pivotField axis="axisRow" showAll="0">
      <items count="5">
        <item x="1"/>
        <item x="3"/>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4"/>
    <field x="20"/>
  </rowFields>
  <rowItems count="14">
    <i>
      <x/>
    </i>
    <i r="1">
      <x v="2"/>
    </i>
    <i r="1">
      <x v="3"/>
    </i>
    <i>
      <x v="1"/>
    </i>
    <i r="1">
      <x/>
    </i>
    <i r="1">
      <x v="1"/>
    </i>
    <i r="1">
      <x v="2"/>
    </i>
    <i r="1">
      <x v="3"/>
    </i>
    <i>
      <x v="2"/>
    </i>
    <i r="1">
      <x/>
    </i>
    <i r="1">
      <x v="1"/>
    </i>
    <i r="1">
      <x v="2"/>
    </i>
    <i r="1">
      <x v="3"/>
    </i>
    <i t="grand">
      <x/>
    </i>
  </rowItems>
  <colFields count="1">
    <field x="-2"/>
  </colFields>
  <colItems count="3">
    <i>
      <x/>
    </i>
    <i i="1">
      <x v="1"/>
    </i>
    <i i="2">
      <x v="2"/>
    </i>
  </colItems>
  <dataFields count="3">
    <dataField name="Count of LOAN_NO" fld="0" subtotal="count" baseField="0" baseItem="0"/>
    <dataField name="Sum of %" fld="13" baseField="0" baseItem="0"/>
    <dataField name="Sum of TOT_PRIN_OS" fld="15" baseField="0" baseItem="0" numFmtId="2"/>
  </dataFields>
  <formats count="6">
    <format dxfId="5">
      <pivotArea outline="0" collapsedLevelsAreSubtotals="1" fieldPosition="0">
        <references count="1">
          <reference field="4294967294" count="1" selected="0">
            <x v="2"/>
          </reference>
        </references>
      </pivotArea>
    </format>
    <format dxfId="4">
      <pivotArea collapsedLevelsAreSubtotals="1" fieldPosition="0">
        <references count="3">
          <reference field="4294967294" count="1" selected="0">
            <x v="1"/>
          </reference>
          <reference field="14" count="1" selected="0">
            <x v="0"/>
          </reference>
          <reference field="20" count="2">
            <x v="2"/>
            <x v="3"/>
          </reference>
        </references>
      </pivotArea>
    </format>
    <format dxfId="3">
      <pivotArea collapsedLevelsAreSubtotals="1" fieldPosition="0">
        <references count="2">
          <reference field="4294967294" count="1" selected="0">
            <x v="1"/>
          </reference>
          <reference field="14" count="1">
            <x v="1"/>
          </reference>
        </references>
      </pivotArea>
    </format>
    <format dxfId="2">
      <pivotArea collapsedLevelsAreSubtotals="1" fieldPosition="0">
        <references count="3">
          <reference field="4294967294" count="1" selected="0">
            <x v="1"/>
          </reference>
          <reference field="14" count="1" selected="0">
            <x v="1"/>
          </reference>
          <reference field="20" count="0"/>
        </references>
      </pivotArea>
    </format>
    <format dxfId="1">
      <pivotArea collapsedLevelsAreSubtotals="1" fieldPosition="0">
        <references count="2">
          <reference field="4294967294" count="1" selected="0">
            <x v="1"/>
          </reference>
          <reference field="14" count="1">
            <x v="2"/>
          </reference>
        </references>
      </pivotArea>
    </format>
    <format dxfId="0">
      <pivotArea collapsedLevelsAreSubtotals="1" fieldPosition="0">
        <references count="3">
          <reference field="4294967294" count="1" selected="0">
            <x v="1"/>
          </reference>
          <reference field="14" count="1" selected="0">
            <x v="2"/>
          </reference>
          <reference field="2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3" dataOnRows="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E19" firstHeaderRow="1" firstDataRow="2" firstDataCol="1"/>
  <pivotFields count="18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x="2"/>
        <item x="0"/>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6">
        <item x="2"/>
        <item m="1" x="4"/>
        <item x="1"/>
        <item x="0"/>
        <item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4"/>
    <field x="-2"/>
  </rowFields>
  <rowItems count="15">
    <i>
      <x/>
    </i>
    <i r="1">
      <x/>
    </i>
    <i r="1" i="1">
      <x v="1"/>
    </i>
    <i r="1" i="2">
      <x v="2"/>
    </i>
    <i>
      <x v="1"/>
    </i>
    <i r="1">
      <x/>
    </i>
    <i r="1" i="1">
      <x v="1"/>
    </i>
    <i r="1" i="2">
      <x v="2"/>
    </i>
    <i>
      <x v="2"/>
    </i>
    <i r="1">
      <x/>
    </i>
    <i r="1" i="1">
      <x v="1"/>
    </i>
    <i r="1" i="2">
      <x v="2"/>
    </i>
    <i t="grand">
      <x/>
    </i>
    <i t="grand" i="1">
      <x/>
    </i>
    <i t="grand" i="2">
      <x/>
    </i>
  </rowItems>
  <colFields count="1">
    <field x="45"/>
  </colFields>
  <colItems count="4">
    <i>
      <x/>
    </i>
    <i>
      <x v="2"/>
    </i>
    <i>
      <x v="3"/>
    </i>
    <i t="grand">
      <x/>
    </i>
  </colItems>
  <dataFields count="3">
    <dataField name="Sum of TOT_PRIN_OS" fld="15" baseField="14" baseItem="0"/>
    <dataField name="Count of TOT_PRIN_OS2" fld="15" subtotal="count" baseField="0" baseItem="0"/>
    <dataField name="Sum of TOT_PRIN_OS2" fld="15" showDataAs="percentOfRow" baseField="14"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9"/>
  <sheetViews>
    <sheetView workbookViewId="0">
      <selection activeCell="D26" sqref="D26"/>
    </sheetView>
  </sheetViews>
  <sheetFormatPr defaultRowHeight="15" x14ac:dyDescent="0.25"/>
  <cols>
    <col min="1" max="1" width="27.5703125" customWidth="1"/>
    <col min="2" max="2" width="16.28515625" customWidth="1"/>
    <col min="3" max="3" width="7" bestFit="1" customWidth="1"/>
    <col min="4" max="4" width="10" bestFit="1" customWidth="1"/>
    <col min="5" max="5" width="18.5703125" bestFit="1" customWidth="1"/>
    <col min="6" max="6" width="10" bestFit="1" customWidth="1"/>
    <col min="7" max="7" width="8" bestFit="1" customWidth="1"/>
    <col min="8" max="8" width="11.28515625" bestFit="1" customWidth="1"/>
  </cols>
  <sheetData>
    <row r="3" spans="1:10" x14ac:dyDescent="0.25">
      <c r="B3" s="60" t="s">
        <v>832</v>
      </c>
    </row>
    <row r="4" spans="1:10" x14ac:dyDescent="0.25">
      <c r="A4" s="60" t="s">
        <v>827</v>
      </c>
      <c r="B4" t="s">
        <v>770</v>
      </c>
      <c r="C4" t="s">
        <v>769</v>
      </c>
      <c r="D4" t="s">
        <v>768</v>
      </c>
      <c r="E4" t="s">
        <v>782</v>
      </c>
      <c r="F4" t="s">
        <v>835</v>
      </c>
      <c r="G4" t="s">
        <v>1073</v>
      </c>
      <c r="H4" t="s">
        <v>828</v>
      </c>
    </row>
    <row r="5" spans="1:10" x14ac:dyDescent="0.25">
      <c r="A5" s="61">
        <v>4</v>
      </c>
      <c r="B5" s="58"/>
      <c r="C5" s="58"/>
      <c r="D5" s="58"/>
      <c r="E5" s="58"/>
      <c r="F5" s="58"/>
      <c r="G5" s="58"/>
      <c r="H5" s="58"/>
    </row>
    <row r="6" spans="1:10" x14ac:dyDescent="0.25">
      <c r="A6" s="62" t="s">
        <v>824</v>
      </c>
      <c r="B6" s="58"/>
      <c r="C6" s="58"/>
      <c r="D6" s="58">
        <v>990761</v>
      </c>
      <c r="E6" s="58"/>
      <c r="F6" s="58">
        <v>2765980</v>
      </c>
      <c r="G6" s="58"/>
      <c r="H6" s="58">
        <v>3756741</v>
      </c>
    </row>
    <row r="7" spans="1:10" x14ac:dyDescent="0.25">
      <c r="A7" s="62" t="s">
        <v>826</v>
      </c>
      <c r="B7" s="58"/>
      <c r="C7" s="58"/>
      <c r="D7" s="58">
        <v>1</v>
      </c>
      <c r="E7" s="58"/>
      <c r="F7" s="58">
        <v>1</v>
      </c>
      <c r="G7" s="58"/>
      <c r="H7" s="58">
        <v>2</v>
      </c>
    </row>
    <row r="8" spans="1:10" x14ac:dyDescent="0.25">
      <c r="A8" s="62" t="s">
        <v>825</v>
      </c>
      <c r="B8" s="59">
        <v>0</v>
      </c>
      <c r="C8" s="59">
        <v>0</v>
      </c>
      <c r="D8" s="59">
        <v>0.26372885434476318</v>
      </c>
      <c r="E8" s="59">
        <v>0</v>
      </c>
      <c r="F8" s="59">
        <v>0.73627114565523677</v>
      </c>
      <c r="G8" s="59">
        <v>0</v>
      </c>
      <c r="H8" s="59">
        <v>1</v>
      </c>
    </row>
    <row r="9" spans="1:10" x14ac:dyDescent="0.25">
      <c r="A9" s="61">
        <v>5</v>
      </c>
      <c r="B9" s="58"/>
      <c r="C9" s="58"/>
      <c r="D9" s="58"/>
      <c r="E9" s="58"/>
      <c r="F9" s="58"/>
      <c r="G9" s="58"/>
      <c r="H9" s="58"/>
    </row>
    <row r="10" spans="1:10" x14ac:dyDescent="0.25">
      <c r="A10" s="62" t="s">
        <v>824</v>
      </c>
      <c r="B10" s="58">
        <v>2106154</v>
      </c>
      <c r="C10" s="58">
        <v>372232</v>
      </c>
      <c r="D10" s="58">
        <v>770235.1</v>
      </c>
      <c r="E10" s="58">
        <v>128176</v>
      </c>
      <c r="F10" s="58">
        <v>6555777</v>
      </c>
      <c r="G10" s="58">
        <v>2197788</v>
      </c>
      <c r="H10" s="58">
        <v>12130362.1</v>
      </c>
    </row>
    <row r="11" spans="1:10" x14ac:dyDescent="0.25">
      <c r="A11" s="62" t="s">
        <v>826</v>
      </c>
      <c r="B11" s="58">
        <v>4</v>
      </c>
      <c r="C11" s="58">
        <v>2</v>
      </c>
      <c r="D11" s="58">
        <v>3</v>
      </c>
      <c r="E11" s="58">
        <v>1</v>
      </c>
      <c r="F11" s="58">
        <v>7</v>
      </c>
      <c r="G11" s="58">
        <v>1</v>
      </c>
      <c r="H11" s="58">
        <v>18</v>
      </c>
    </row>
    <row r="12" spans="1:10" x14ac:dyDescent="0.25">
      <c r="A12" s="62" t="s">
        <v>825</v>
      </c>
      <c r="B12" s="59">
        <v>0.17362663889481089</v>
      </c>
      <c r="C12" s="59">
        <v>3.0685975977584379E-2</v>
      </c>
      <c r="D12" s="59">
        <v>6.3496463967881056E-2</v>
      </c>
      <c r="E12" s="59">
        <v>1.0566543598892237E-2</v>
      </c>
      <c r="F12" s="59">
        <v>0.54044363605600865</v>
      </c>
      <c r="G12" s="59">
        <v>0.18118074150482286</v>
      </c>
      <c r="H12" s="59">
        <v>1</v>
      </c>
      <c r="J12" s="37"/>
    </row>
    <row r="13" spans="1:10" x14ac:dyDescent="0.25">
      <c r="A13" s="61">
        <v>6</v>
      </c>
      <c r="B13" s="58"/>
      <c r="C13" s="58"/>
      <c r="D13" s="58"/>
      <c r="E13" s="58"/>
      <c r="F13" s="58"/>
      <c r="G13" s="58"/>
      <c r="H13" s="58"/>
    </row>
    <row r="14" spans="1:10" x14ac:dyDescent="0.25">
      <c r="A14" s="62" t="s">
        <v>824</v>
      </c>
      <c r="B14" s="58">
        <v>5791270</v>
      </c>
      <c r="C14" s="58">
        <v>166818</v>
      </c>
      <c r="D14" s="58">
        <v>1941054</v>
      </c>
      <c r="E14" s="58">
        <v>227922</v>
      </c>
      <c r="F14" s="58">
        <v>70738.399999999994</v>
      </c>
      <c r="G14" s="58"/>
      <c r="H14" s="58">
        <v>8197802.4000000004</v>
      </c>
    </row>
    <row r="15" spans="1:10" x14ac:dyDescent="0.25">
      <c r="A15" s="62" t="s">
        <v>826</v>
      </c>
      <c r="B15" s="58">
        <v>8</v>
      </c>
      <c r="C15" s="58">
        <v>1</v>
      </c>
      <c r="D15" s="58">
        <v>3</v>
      </c>
      <c r="E15" s="58">
        <v>1</v>
      </c>
      <c r="F15" s="58">
        <v>1</v>
      </c>
      <c r="G15" s="58"/>
      <c r="H15" s="58">
        <v>14</v>
      </c>
    </row>
    <row r="16" spans="1:10" x14ac:dyDescent="0.25">
      <c r="A16" s="62" t="s">
        <v>825</v>
      </c>
      <c r="B16" s="59">
        <v>0.70644176541752213</v>
      </c>
      <c r="C16" s="59">
        <v>2.0349112098627796E-2</v>
      </c>
      <c r="D16" s="59">
        <v>0.23677735877117506</v>
      </c>
      <c r="E16" s="59">
        <v>2.7802817008616844E-2</v>
      </c>
      <c r="F16" s="59">
        <v>8.6289467040581505E-3</v>
      </c>
      <c r="G16" s="59">
        <v>0</v>
      </c>
      <c r="H16" s="59">
        <v>1</v>
      </c>
    </row>
    <row r="17" spans="1:8" x14ac:dyDescent="0.25">
      <c r="A17" s="61" t="s">
        <v>829</v>
      </c>
      <c r="B17" s="58">
        <v>7897424</v>
      </c>
      <c r="C17" s="58">
        <v>539050</v>
      </c>
      <c r="D17" s="58">
        <v>3702050.1</v>
      </c>
      <c r="E17" s="58">
        <v>356098</v>
      </c>
      <c r="F17" s="58">
        <v>9392495.4000000004</v>
      </c>
      <c r="G17" s="58">
        <v>2197788</v>
      </c>
      <c r="H17" s="58">
        <v>24084905.5</v>
      </c>
    </row>
    <row r="18" spans="1:8" x14ac:dyDescent="0.25">
      <c r="A18" s="61" t="s">
        <v>830</v>
      </c>
      <c r="B18" s="58">
        <v>12</v>
      </c>
      <c r="C18" s="58">
        <v>3</v>
      </c>
      <c r="D18" s="58">
        <v>7</v>
      </c>
      <c r="E18" s="58">
        <v>2</v>
      </c>
      <c r="F18" s="58">
        <v>9</v>
      </c>
      <c r="G18" s="58">
        <v>1</v>
      </c>
      <c r="H18" s="58">
        <v>34</v>
      </c>
    </row>
    <row r="19" spans="1:8" x14ac:dyDescent="0.25">
      <c r="A19" s="61" t="s">
        <v>831</v>
      </c>
      <c r="B19" s="59">
        <v>0.32789931436517367</v>
      </c>
      <c r="C19" s="59">
        <v>2.238123790853155E-2</v>
      </c>
      <c r="D19" s="59">
        <v>0.15370830913162603</v>
      </c>
      <c r="E19" s="59">
        <v>1.4785110948431997E-2</v>
      </c>
      <c r="F19" s="59">
        <v>0.38997435136293146</v>
      </c>
      <c r="G19" s="59">
        <v>9.1251676283305327E-2</v>
      </c>
      <c r="H19" s="59">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7"/>
  <sheetViews>
    <sheetView workbookViewId="0">
      <selection activeCell="C15" sqref="C15:C16"/>
    </sheetView>
  </sheetViews>
  <sheetFormatPr defaultRowHeight="15" x14ac:dyDescent="0.25"/>
  <cols>
    <col min="1" max="1" width="13.140625" customWidth="1"/>
    <col min="2" max="2" width="18.140625" customWidth="1"/>
    <col min="3" max="3" width="11" customWidth="1"/>
    <col min="4" max="4" width="20" bestFit="1" customWidth="1"/>
    <col min="8" max="8" width="30.5703125" bestFit="1" customWidth="1"/>
    <col min="9" max="9" width="12.5703125" bestFit="1" customWidth="1"/>
    <col min="10" max="10" width="3.7109375" bestFit="1" customWidth="1"/>
  </cols>
  <sheetData>
    <row r="3" spans="1:11" x14ac:dyDescent="0.25">
      <c r="A3" s="60" t="s">
        <v>827</v>
      </c>
      <c r="B3" t="s">
        <v>1053</v>
      </c>
      <c r="C3" t="s">
        <v>1055</v>
      </c>
      <c r="D3" t="s">
        <v>824</v>
      </c>
      <c r="H3" s="65" t="s">
        <v>1039</v>
      </c>
    </row>
    <row r="4" spans="1:11" x14ac:dyDescent="0.25">
      <c r="A4" s="61">
        <v>4</v>
      </c>
      <c r="B4" s="58">
        <v>2</v>
      </c>
      <c r="C4" s="58">
        <v>100</v>
      </c>
      <c r="D4" s="91">
        <v>3756741</v>
      </c>
      <c r="H4" t="s">
        <v>1040</v>
      </c>
    </row>
    <row r="5" spans="1:11" x14ac:dyDescent="0.25">
      <c r="A5" s="62" t="s">
        <v>773</v>
      </c>
      <c r="B5" s="58">
        <v>1</v>
      </c>
      <c r="C5" s="91">
        <v>26.372885434476316</v>
      </c>
      <c r="D5" s="91">
        <v>990761</v>
      </c>
      <c r="H5" t="s">
        <v>1041</v>
      </c>
    </row>
    <row r="6" spans="1:11" x14ac:dyDescent="0.25">
      <c r="A6" s="62" t="s">
        <v>774</v>
      </c>
      <c r="B6" s="58">
        <v>1</v>
      </c>
      <c r="C6" s="91">
        <v>73.627114565523684</v>
      </c>
      <c r="D6" s="91">
        <v>2765980</v>
      </c>
      <c r="H6" t="s">
        <v>1042</v>
      </c>
    </row>
    <row r="7" spans="1:11" x14ac:dyDescent="0.25">
      <c r="A7" s="61">
        <v>5</v>
      </c>
      <c r="B7" s="58">
        <v>18</v>
      </c>
      <c r="C7" s="91">
        <v>100.00000000000001</v>
      </c>
      <c r="D7" s="91">
        <v>12130362.1</v>
      </c>
      <c r="H7" t="s">
        <v>1043</v>
      </c>
    </row>
    <row r="8" spans="1:11" x14ac:dyDescent="0.25">
      <c r="A8" s="62" t="s">
        <v>800</v>
      </c>
      <c r="B8" s="58">
        <v>6</v>
      </c>
      <c r="C8" s="91">
        <v>36.727271315338562</v>
      </c>
      <c r="D8" s="91">
        <v>4455151</v>
      </c>
    </row>
    <row r="9" spans="1:11" x14ac:dyDescent="0.25">
      <c r="A9" s="62" t="s">
        <v>798</v>
      </c>
      <c r="B9" s="58">
        <v>1</v>
      </c>
      <c r="C9" s="91">
        <v>1.3697703220252593</v>
      </c>
      <c r="D9" s="91">
        <v>166158.1</v>
      </c>
      <c r="H9" t="s">
        <v>1044</v>
      </c>
      <c r="I9" t="s">
        <v>768</v>
      </c>
      <c r="K9" t="s">
        <v>1056</v>
      </c>
    </row>
    <row r="10" spans="1:11" x14ac:dyDescent="0.25">
      <c r="A10" s="62" t="s">
        <v>773</v>
      </c>
      <c r="B10" s="58">
        <v>4</v>
      </c>
      <c r="C10" s="91">
        <v>26.35505744713095</v>
      </c>
      <c r="D10" s="91">
        <v>3196963.9</v>
      </c>
      <c r="H10" t="s">
        <v>1045</v>
      </c>
      <c r="J10" t="s">
        <v>1051</v>
      </c>
    </row>
    <row r="11" spans="1:11" x14ac:dyDescent="0.25">
      <c r="A11" s="62" t="s">
        <v>774</v>
      </c>
      <c r="B11" s="58">
        <v>7</v>
      </c>
      <c r="C11" s="91">
        <v>35.547900915505238</v>
      </c>
      <c r="D11" s="91">
        <v>4312089.0999999996</v>
      </c>
      <c r="H11" t="s">
        <v>1042</v>
      </c>
      <c r="J11" t="s">
        <v>1051</v>
      </c>
    </row>
    <row r="12" spans="1:11" x14ac:dyDescent="0.25">
      <c r="A12" s="61">
        <v>6</v>
      </c>
      <c r="B12" s="58">
        <v>14</v>
      </c>
      <c r="C12" s="91">
        <v>121.0004329940912</v>
      </c>
      <c r="D12" s="91">
        <v>8197802.4000000004</v>
      </c>
      <c r="H12" t="s">
        <v>1043</v>
      </c>
      <c r="J12" t="s">
        <v>1051</v>
      </c>
    </row>
    <row r="13" spans="1:11" x14ac:dyDescent="0.25">
      <c r="A13" s="62" t="s">
        <v>800</v>
      </c>
      <c r="B13" s="58">
        <v>5</v>
      </c>
      <c r="C13" s="91">
        <v>37.991309880300086</v>
      </c>
      <c r="D13" s="91">
        <v>2460404</v>
      </c>
    </row>
    <row r="14" spans="1:11" x14ac:dyDescent="0.25">
      <c r="A14" s="62" t="s">
        <v>798</v>
      </c>
      <c r="B14" s="58">
        <v>3</v>
      </c>
      <c r="C14" s="91">
        <v>41.443072107930973</v>
      </c>
      <c r="D14" s="91">
        <v>3045486</v>
      </c>
      <c r="H14" t="s">
        <v>1050</v>
      </c>
    </row>
    <row r="15" spans="1:11" x14ac:dyDescent="0.25">
      <c r="A15" s="62" t="s">
        <v>773</v>
      </c>
      <c r="B15" s="58">
        <v>2</v>
      </c>
      <c r="C15" s="91">
        <v>8.6621157462574967</v>
      </c>
      <c r="D15" s="91">
        <v>560978.4</v>
      </c>
      <c r="H15" s="65" t="s">
        <v>1041</v>
      </c>
    </row>
    <row r="16" spans="1:11" x14ac:dyDescent="0.25">
      <c r="A16" s="62" t="s">
        <v>774</v>
      </c>
      <c r="B16" s="58">
        <v>4</v>
      </c>
      <c r="C16" s="91">
        <v>32.90393525960264</v>
      </c>
      <c r="D16" s="91">
        <v>2130934</v>
      </c>
      <c r="H16" t="s">
        <v>846</v>
      </c>
      <c r="I16" s="91">
        <f>GETPIVOTDATA("Sum of TOT_PRIN_OS",$A$3,"Bucket",4)</f>
        <v>3756741</v>
      </c>
    </row>
    <row r="17" spans="1:9" x14ac:dyDescent="0.25">
      <c r="A17" s="61" t="s">
        <v>828</v>
      </c>
      <c r="B17" s="58">
        <v>34</v>
      </c>
      <c r="C17" s="58">
        <v>321.00043299409106</v>
      </c>
      <c r="D17" s="91">
        <v>24084905.5</v>
      </c>
      <c r="H17" t="s">
        <v>1046</v>
      </c>
      <c r="I17">
        <v>2</v>
      </c>
    </row>
    <row r="18" spans="1:9" x14ac:dyDescent="0.25">
      <c r="H18" t="s">
        <v>1047</v>
      </c>
      <c r="I18" s="91">
        <v>100</v>
      </c>
    </row>
    <row r="19" spans="1:9" x14ac:dyDescent="0.25">
      <c r="H19" t="s">
        <v>1048</v>
      </c>
      <c r="I19" s="91">
        <v>0</v>
      </c>
    </row>
    <row r="20" spans="1:9" x14ac:dyDescent="0.25">
      <c r="H20" t="s">
        <v>1052</v>
      </c>
      <c r="I20" s="91">
        <v>0</v>
      </c>
    </row>
    <row r="21" spans="1:9" x14ac:dyDescent="0.25">
      <c r="H21" t="s">
        <v>1049</v>
      </c>
      <c r="I21" s="91">
        <v>0</v>
      </c>
    </row>
    <row r="23" spans="1:9" x14ac:dyDescent="0.25">
      <c r="H23" s="65" t="s">
        <v>1042</v>
      </c>
    </row>
    <row r="24" spans="1:9" x14ac:dyDescent="0.25">
      <c r="H24" t="s">
        <v>846</v>
      </c>
      <c r="I24" s="91">
        <f>GETPIVOTDATA("Sum of TOT_PRIN_OS",$A$3,"Bucket",5)</f>
        <v>12130362.1</v>
      </c>
    </row>
    <row r="25" spans="1:9" x14ac:dyDescent="0.25">
      <c r="H25" t="s">
        <v>1046</v>
      </c>
      <c r="I25">
        <v>18</v>
      </c>
    </row>
    <row r="26" spans="1:9" x14ac:dyDescent="0.25">
      <c r="H26" t="s">
        <v>1047</v>
      </c>
      <c r="I26" s="91">
        <f>GETPIVOTDATA("Sum of TOT_PRIN_OS",$A$3,"Bucket",5,"PROJECTION","FLOW")</f>
        <v>4455151</v>
      </c>
    </row>
    <row r="27" spans="1:9" x14ac:dyDescent="0.25">
      <c r="H27" t="s">
        <v>1048</v>
      </c>
      <c r="I27" s="91">
        <f>GETPIVOTDATA("Sum of TOT_PRIN_OS",$A$3,"Bucket",5,"PROJECTION","NOR")</f>
        <v>166158.1</v>
      </c>
    </row>
    <row r="28" spans="1:9" x14ac:dyDescent="0.25">
      <c r="H28" t="s">
        <v>1052</v>
      </c>
      <c r="I28" s="91">
        <v>0</v>
      </c>
    </row>
    <row r="29" spans="1:9" x14ac:dyDescent="0.25">
      <c r="H29" t="s">
        <v>1049</v>
      </c>
      <c r="I29" s="91">
        <f>GETPIVOTDATA("Sum of TOT_PRIN_OS",$A$3,"Bucket",5,"PROJECTION","RB")</f>
        <v>3196963.9</v>
      </c>
    </row>
    <row r="31" spans="1:9" x14ac:dyDescent="0.25">
      <c r="H31" s="65" t="s">
        <v>1043</v>
      </c>
    </row>
    <row r="32" spans="1:9" x14ac:dyDescent="0.25">
      <c r="H32" t="s">
        <v>846</v>
      </c>
      <c r="I32" s="91">
        <f>GETPIVOTDATA("Sum of TOT_PRIN_OS",$A$3,"Bucket",6)</f>
        <v>8197802.4000000004</v>
      </c>
    </row>
    <row r="33" spans="8:9" x14ac:dyDescent="0.25">
      <c r="H33" t="s">
        <v>1046</v>
      </c>
      <c r="I33">
        <v>14</v>
      </c>
    </row>
    <row r="34" spans="8:9" x14ac:dyDescent="0.25">
      <c r="H34" t="s">
        <v>1047</v>
      </c>
      <c r="I34" s="91">
        <v>100</v>
      </c>
    </row>
    <row r="35" spans="8:9" x14ac:dyDescent="0.25">
      <c r="H35" t="s">
        <v>1048</v>
      </c>
      <c r="I35" s="91">
        <v>0</v>
      </c>
    </row>
    <row r="36" spans="8:9" x14ac:dyDescent="0.25">
      <c r="H36" t="s">
        <v>1052</v>
      </c>
      <c r="I36" s="91">
        <v>0</v>
      </c>
    </row>
    <row r="37" spans="8:9" x14ac:dyDescent="0.25">
      <c r="H37" t="s">
        <v>1049</v>
      </c>
      <c r="I37" s="9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9"/>
  <sheetViews>
    <sheetView workbookViewId="0">
      <selection activeCell="Q18" sqref="Q18"/>
    </sheetView>
  </sheetViews>
  <sheetFormatPr defaultRowHeight="15" x14ac:dyDescent="0.25"/>
  <cols>
    <col min="1" max="1" width="27.5703125" customWidth="1"/>
    <col min="2" max="2" width="16.28515625" bestFit="1" customWidth="1"/>
    <col min="3" max="3" width="11" bestFit="1" customWidth="1"/>
    <col min="4" max="4" width="10" bestFit="1" customWidth="1"/>
    <col min="5" max="5" width="11.28515625" bestFit="1" customWidth="1"/>
    <col min="6" max="7" width="11.28515625" customWidth="1"/>
    <col min="8" max="8" width="3.28515625" customWidth="1"/>
    <col min="9" max="9" width="3.140625" customWidth="1"/>
    <col min="10" max="10" width="5.42578125" customWidth="1"/>
    <col min="11" max="11" width="7.28515625" customWidth="1"/>
    <col min="12" max="12" width="21" bestFit="1" customWidth="1"/>
    <col min="13" max="15" width="8.140625" customWidth="1"/>
    <col min="16" max="16" width="7.7109375" customWidth="1"/>
    <col min="17" max="17" width="25" bestFit="1" customWidth="1"/>
    <col min="18" max="18" width="27.5703125" bestFit="1" customWidth="1"/>
    <col min="19" max="19" width="26.140625" bestFit="1" customWidth="1"/>
  </cols>
  <sheetData>
    <row r="3" spans="1:6" x14ac:dyDescent="0.25">
      <c r="B3" s="60" t="s">
        <v>832</v>
      </c>
    </row>
    <row r="4" spans="1:6" x14ac:dyDescent="0.25">
      <c r="A4" s="60" t="s">
        <v>827</v>
      </c>
      <c r="B4" t="s">
        <v>798</v>
      </c>
      <c r="C4" t="s">
        <v>172</v>
      </c>
      <c r="D4" t="s">
        <v>774</v>
      </c>
      <c r="E4" t="s">
        <v>828</v>
      </c>
    </row>
    <row r="5" spans="1:6" x14ac:dyDescent="0.25">
      <c r="A5" s="61">
        <v>4</v>
      </c>
      <c r="B5" s="58"/>
      <c r="C5" s="58"/>
      <c r="D5" s="58"/>
      <c r="E5" s="58"/>
    </row>
    <row r="6" spans="1:6" x14ac:dyDescent="0.25">
      <c r="A6" s="62" t="s">
        <v>824</v>
      </c>
      <c r="B6" s="58"/>
      <c r="C6" s="58">
        <v>990761</v>
      </c>
      <c r="D6" s="58">
        <v>2765980</v>
      </c>
      <c r="E6" s="58">
        <v>3756741</v>
      </c>
    </row>
    <row r="7" spans="1:6" x14ac:dyDescent="0.25">
      <c r="A7" s="62" t="s">
        <v>826</v>
      </c>
      <c r="B7" s="58"/>
      <c r="C7" s="58">
        <v>1</v>
      </c>
      <c r="D7" s="58">
        <v>1</v>
      </c>
      <c r="E7" s="58">
        <v>2</v>
      </c>
    </row>
    <row r="8" spans="1:6" x14ac:dyDescent="0.25">
      <c r="A8" s="62" t="s">
        <v>825</v>
      </c>
      <c r="B8" s="59">
        <v>0</v>
      </c>
      <c r="C8" s="59">
        <v>0.26372885434476318</v>
      </c>
      <c r="D8" s="59">
        <v>0.73627114565523677</v>
      </c>
      <c r="E8" s="59">
        <v>1</v>
      </c>
      <c r="F8" s="59">
        <f>+D8</f>
        <v>0.73627114565523677</v>
      </c>
    </row>
    <row r="9" spans="1:6" x14ac:dyDescent="0.25">
      <c r="A9" s="61">
        <v>5</v>
      </c>
      <c r="B9" s="58"/>
      <c r="C9" s="58"/>
      <c r="D9" s="58"/>
      <c r="E9" s="58"/>
    </row>
    <row r="10" spans="1:6" x14ac:dyDescent="0.25">
      <c r="A10" s="62" t="s">
        <v>824</v>
      </c>
      <c r="B10" s="58">
        <v>1381654</v>
      </c>
      <c r="C10" s="58">
        <v>5574585.0999999996</v>
      </c>
      <c r="D10" s="58">
        <v>5174123</v>
      </c>
      <c r="E10" s="58">
        <v>12130362.1</v>
      </c>
    </row>
    <row r="11" spans="1:6" x14ac:dyDescent="0.25">
      <c r="A11" s="62" t="s">
        <v>826</v>
      </c>
      <c r="B11" s="58">
        <v>3</v>
      </c>
      <c r="C11" s="58">
        <v>11</v>
      </c>
      <c r="D11" s="58">
        <v>4</v>
      </c>
      <c r="E11" s="58">
        <v>18</v>
      </c>
    </row>
    <row r="12" spans="1:6" x14ac:dyDescent="0.25">
      <c r="A12" s="62" t="s">
        <v>825</v>
      </c>
      <c r="B12" s="59">
        <v>0.11390047457857833</v>
      </c>
      <c r="C12" s="59">
        <v>0.45955636394399141</v>
      </c>
      <c r="D12" s="59">
        <v>0.42654316147743027</v>
      </c>
      <c r="E12" s="59">
        <v>1</v>
      </c>
      <c r="F12" s="59">
        <f>+D12+B12</f>
        <v>0.54044363605600854</v>
      </c>
    </row>
    <row r="13" spans="1:6" x14ac:dyDescent="0.25">
      <c r="A13" s="61">
        <v>6</v>
      </c>
      <c r="B13" s="58"/>
      <c r="C13" s="58"/>
      <c r="D13" s="58"/>
      <c r="E13" s="58"/>
    </row>
    <row r="14" spans="1:6" x14ac:dyDescent="0.25">
      <c r="A14" s="62" t="s">
        <v>824</v>
      </c>
      <c r="B14" s="58"/>
      <c r="C14" s="58">
        <v>7899142</v>
      </c>
      <c r="D14" s="58">
        <v>298660.40000000002</v>
      </c>
      <c r="E14" s="58">
        <v>8197802.4000000004</v>
      </c>
    </row>
    <row r="15" spans="1:6" x14ac:dyDescent="0.25">
      <c r="A15" s="62" t="s">
        <v>826</v>
      </c>
      <c r="B15" s="58"/>
      <c r="C15" s="58">
        <v>12</v>
      </c>
      <c r="D15" s="58">
        <v>2</v>
      </c>
      <c r="E15" s="58">
        <v>14</v>
      </c>
    </row>
    <row r="16" spans="1:6" x14ac:dyDescent="0.25">
      <c r="A16" s="62" t="s">
        <v>825</v>
      </c>
      <c r="B16" s="59">
        <v>0</v>
      </c>
      <c r="C16" s="59">
        <v>0.96356823628732491</v>
      </c>
      <c r="D16" s="59">
        <v>3.6431763712675001E-2</v>
      </c>
      <c r="E16" s="59">
        <v>1</v>
      </c>
      <c r="F16" s="59">
        <f>+D16+B16</f>
        <v>3.6431763712675001E-2</v>
      </c>
    </row>
    <row r="17" spans="1:5" x14ac:dyDescent="0.25">
      <c r="A17" s="61" t="s">
        <v>829</v>
      </c>
      <c r="B17" s="58">
        <v>1381654</v>
      </c>
      <c r="C17" s="58">
        <v>14464488.1</v>
      </c>
      <c r="D17" s="58">
        <v>8238763.4000000004</v>
      </c>
      <c r="E17" s="58">
        <v>24084905.5</v>
      </c>
    </row>
    <row r="18" spans="1:5" x14ac:dyDescent="0.25">
      <c r="A18" s="61" t="s">
        <v>830</v>
      </c>
      <c r="B18" s="58">
        <v>3</v>
      </c>
      <c r="C18" s="58">
        <v>24</v>
      </c>
      <c r="D18" s="58">
        <v>7</v>
      </c>
      <c r="E18" s="58">
        <v>34</v>
      </c>
    </row>
    <row r="19" spans="1:5" x14ac:dyDescent="0.25">
      <c r="A19" s="61" t="s">
        <v>831</v>
      </c>
      <c r="B19" s="59">
        <v>5.7365971396483161E-2</v>
      </c>
      <c r="C19" s="59">
        <v>0.60056237712869576</v>
      </c>
      <c r="D19" s="59">
        <v>0.34207165147482105</v>
      </c>
      <c r="E19" s="59">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35"/>
  <sheetViews>
    <sheetView tabSelected="1" zoomScaleNormal="100" workbookViewId="0">
      <pane xSplit="13" ySplit="1" topLeftCell="FT2" activePane="bottomRight" state="frozen"/>
      <selection activeCell="M31" sqref="M31"/>
      <selection pane="topRight" activeCell="M31" sqref="M31"/>
      <selection pane="bottomLeft" activeCell="M31" sqref="M31"/>
      <selection pane="bottomRight" activeCell="G1" sqref="G1"/>
    </sheetView>
  </sheetViews>
  <sheetFormatPr defaultRowHeight="15" x14ac:dyDescent="0.25"/>
  <cols>
    <col min="1" max="1" width="23.28515625" bestFit="1" customWidth="1"/>
    <col min="2" max="2" width="14" bestFit="1" customWidth="1"/>
    <col min="6" max="6" width="9.85546875" customWidth="1"/>
    <col min="7" max="7" width="32" customWidth="1"/>
    <col min="8" max="8" width="11" customWidth="1"/>
    <col min="10" max="10" width="11.140625" bestFit="1" customWidth="1"/>
    <col min="12" max="12" width="23.28515625" bestFit="1" customWidth="1"/>
    <col min="13" max="13" width="35.7109375" bestFit="1" customWidth="1"/>
    <col min="14" max="14" width="8.42578125" bestFit="1" customWidth="1"/>
    <col min="15" max="15" width="9.85546875" bestFit="1" customWidth="1"/>
    <col min="16" max="16" width="14.28515625" bestFit="1" customWidth="1"/>
    <col min="17" max="17" width="14.85546875" customWidth="1"/>
    <col min="18" max="19" width="9.5703125" customWidth="1"/>
    <col min="20" max="20" width="9.42578125" bestFit="1" customWidth="1"/>
    <col min="21" max="21" width="11" bestFit="1" customWidth="1"/>
    <col min="22" max="22" width="12.85546875" bestFit="1" customWidth="1"/>
    <col min="24" max="24" width="10" bestFit="1" customWidth="1"/>
    <col min="30" max="30" width="15.28515625" bestFit="1" customWidth="1"/>
    <col min="31" max="32" width="11.140625" bestFit="1" customWidth="1"/>
    <col min="33" max="33" width="12.85546875" bestFit="1" customWidth="1"/>
    <col min="34" max="39" width="11.140625" bestFit="1" customWidth="1"/>
    <col min="40" max="40" width="9.5703125" bestFit="1" customWidth="1"/>
    <col min="41" max="43" width="11.140625" bestFit="1" customWidth="1"/>
    <col min="45" max="45" width="11.140625" bestFit="1" customWidth="1"/>
    <col min="47" max="48" width="9.85546875" bestFit="1" customWidth="1"/>
    <col min="50" max="50" width="12.7109375" bestFit="1" customWidth="1"/>
    <col min="56" max="56" width="15.5703125" bestFit="1" customWidth="1"/>
    <col min="60" max="60" width="12.85546875" bestFit="1" customWidth="1"/>
    <col min="63" max="63" width="11.5703125" bestFit="1" customWidth="1"/>
    <col min="68" max="68" width="13.42578125" bestFit="1" customWidth="1"/>
    <col min="76" max="76" width="11" bestFit="1" customWidth="1"/>
    <col min="78" max="78" width="12.85546875" bestFit="1" customWidth="1"/>
    <col min="80" max="80" width="15.5703125" bestFit="1" customWidth="1"/>
    <col min="86" max="86" width="11.140625" bestFit="1" customWidth="1"/>
    <col min="87" max="87" width="11.5703125" bestFit="1" customWidth="1"/>
    <col min="93" max="93" width="11" bestFit="1" customWidth="1"/>
    <col min="94" max="94" width="12.85546875" bestFit="1" customWidth="1"/>
    <col min="96" max="96" width="15.42578125" bestFit="1" customWidth="1"/>
    <col min="103" max="103" width="10.5703125" bestFit="1" customWidth="1"/>
    <col min="104" max="104" width="12.42578125" bestFit="1" customWidth="1"/>
    <col min="106" max="106" width="15.140625" bestFit="1" customWidth="1"/>
    <col min="113" max="113" width="10.85546875" bestFit="1" customWidth="1"/>
    <col min="114" max="114" width="12.7109375" bestFit="1" customWidth="1"/>
    <col min="116" max="116" width="15.42578125" bestFit="1" customWidth="1"/>
    <col min="117" max="117" width="20.85546875" bestFit="1" customWidth="1"/>
    <col min="121" max="121" width="11.140625" bestFit="1" customWidth="1"/>
    <col min="125" max="125" width="11.140625" bestFit="1" customWidth="1"/>
    <col min="129" max="129" width="19.5703125" bestFit="1" customWidth="1"/>
    <col min="146" max="146" width="14.85546875" bestFit="1" customWidth="1"/>
    <col min="147" max="147" width="14.42578125" bestFit="1" customWidth="1"/>
    <col min="148" max="148" width="15.85546875" bestFit="1" customWidth="1"/>
    <col min="149" max="149" width="14.85546875" bestFit="1" customWidth="1"/>
    <col min="150" max="151" width="14.5703125" bestFit="1" customWidth="1"/>
    <col min="154" max="154" width="10.5703125" bestFit="1" customWidth="1"/>
    <col min="168" max="168" width="10.42578125" bestFit="1" customWidth="1"/>
    <col min="176" max="176" width="13.5703125" bestFit="1" customWidth="1"/>
  </cols>
  <sheetData>
    <row r="1" spans="1:181" ht="79.5" customHeight="1" thickBot="1" x14ac:dyDescent="0.3">
      <c r="A1" s="1" t="s">
        <v>0</v>
      </c>
      <c r="B1" s="3" t="s">
        <v>1</v>
      </c>
      <c r="C1" s="2" t="s">
        <v>2</v>
      </c>
      <c r="D1" s="2" t="s">
        <v>3</v>
      </c>
      <c r="E1" s="2" t="s">
        <v>4</v>
      </c>
      <c r="F1" s="2" t="s">
        <v>5</v>
      </c>
      <c r="G1" s="2" t="s">
        <v>6</v>
      </c>
      <c r="H1" s="2" t="s">
        <v>7</v>
      </c>
      <c r="I1" s="2" t="s">
        <v>8</v>
      </c>
      <c r="J1" s="2" t="s">
        <v>9</v>
      </c>
      <c r="K1" s="4" t="s">
        <v>10</v>
      </c>
      <c r="L1" s="2" t="s">
        <v>0</v>
      </c>
      <c r="M1" s="5" t="s">
        <v>11</v>
      </c>
      <c r="N1" s="5" t="s">
        <v>1054</v>
      </c>
      <c r="O1" s="5" t="s">
        <v>21</v>
      </c>
      <c r="P1" s="2" t="s">
        <v>22</v>
      </c>
      <c r="Q1" s="17" t="s">
        <v>745</v>
      </c>
      <c r="R1" s="17" t="s">
        <v>757</v>
      </c>
      <c r="S1" s="17" t="s">
        <v>772</v>
      </c>
      <c r="T1" s="12" t="s">
        <v>761</v>
      </c>
      <c r="U1" s="12" t="s">
        <v>795</v>
      </c>
      <c r="V1" s="12" t="s">
        <v>796</v>
      </c>
      <c r="W1" s="12" t="s">
        <v>797</v>
      </c>
      <c r="X1" s="12" t="s">
        <v>764</v>
      </c>
      <c r="Y1" s="12" t="s">
        <v>762</v>
      </c>
      <c r="Z1" s="12" t="s">
        <v>763</v>
      </c>
      <c r="AA1" s="12" t="s">
        <v>765</v>
      </c>
      <c r="AB1" s="12" t="s">
        <v>766</v>
      </c>
      <c r="AC1" s="12" t="s">
        <v>764</v>
      </c>
      <c r="AD1" s="19" t="s">
        <v>59</v>
      </c>
      <c r="AE1" s="2" t="s">
        <v>12</v>
      </c>
      <c r="AF1" s="2" t="s">
        <v>13</v>
      </c>
      <c r="AG1" s="2" t="s">
        <v>14</v>
      </c>
      <c r="AH1" s="2" t="s">
        <v>15</v>
      </c>
      <c r="AI1" s="2" t="s">
        <v>16</v>
      </c>
      <c r="AJ1" s="2" t="s">
        <v>17</v>
      </c>
      <c r="AK1" s="2" t="s">
        <v>18</v>
      </c>
      <c r="AL1" s="2" t="s">
        <v>19</v>
      </c>
      <c r="AM1" s="2" t="s">
        <v>781</v>
      </c>
      <c r="AN1" s="6" t="s">
        <v>20</v>
      </c>
      <c r="AO1" s="5" t="s">
        <v>21</v>
      </c>
      <c r="AP1" s="7" t="s">
        <v>23</v>
      </c>
      <c r="AQ1" s="7" t="s">
        <v>24</v>
      </c>
      <c r="AR1" s="8" t="s">
        <v>25</v>
      </c>
      <c r="AS1" s="7" t="s">
        <v>26</v>
      </c>
      <c r="AT1" s="9" t="s">
        <v>27</v>
      </c>
      <c r="AU1" s="9" t="s">
        <v>28</v>
      </c>
      <c r="AV1" s="7" t="s">
        <v>29</v>
      </c>
      <c r="AW1" s="7" t="s">
        <v>30</v>
      </c>
      <c r="AX1" s="7" t="s">
        <v>31</v>
      </c>
      <c r="AY1" s="7" t="s">
        <v>32</v>
      </c>
      <c r="AZ1" s="7" t="s">
        <v>33</v>
      </c>
      <c r="BA1" s="10" t="s">
        <v>34</v>
      </c>
      <c r="BB1" s="10" t="s">
        <v>35</v>
      </c>
      <c r="BC1" s="11" t="s">
        <v>36</v>
      </c>
      <c r="BD1" s="19" t="s">
        <v>59</v>
      </c>
      <c r="BE1" s="7" t="s">
        <v>37</v>
      </c>
      <c r="BF1" s="7" t="s">
        <v>38</v>
      </c>
      <c r="BG1" s="7" t="s">
        <v>39</v>
      </c>
      <c r="BH1" s="13" t="s">
        <v>40</v>
      </c>
      <c r="BI1" s="7" t="s">
        <v>41</v>
      </c>
      <c r="BJ1" s="7" t="s">
        <v>42</v>
      </c>
      <c r="BK1" s="14" t="s">
        <v>43</v>
      </c>
      <c r="BL1" s="15" t="s">
        <v>44</v>
      </c>
      <c r="BM1" s="16" t="s">
        <v>45</v>
      </c>
      <c r="BN1" s="17" t="s">
        <v>46</v>
      </c>
      <c r="BO1" s="17" t="s">
        <v>47</v>
      </c>
      <c r="BP1" s="18" t="s">
        <v>48</v>
      </c>
      <c r="BQ1" s="17" t="s">
        <v>49</v>
      </c>
      <c r="BR1" s="17" t="s">
        <v>50</v>
      </c>
      <c r="BS1" s="17" t="s">
        <v>51</v>
      </c>
      <c r="BT1" s="17" t="s">
        <v>52</v>
      </c>
      <c r="BU1" s="17" t="s">
        <v>53</v>
      </c>
      <c r="BV1" s="17" t="s">
        <v>54</v>
      </c>
      <c r="BW1" s="17" t="s">
        <v>55</v>
      </c>
      <c r="BX1" s="17" t="s">
        <v>56</v>
      </c>
      <c r="BY1" s="17" t="s">
        <v>712</v>
      </c>
      <c r="BZ1" s="17" t="s">
        <v>57</v>
      </c>
      <c r="CA1" s="17" t="s">
        <v>58</v>
      </c>
      <c r="CB1" s="19" t="s">
        <v>59</v>
      </c>
      <c r="CC1" s="20" t="s">
        <v>60</v>
      </c>
      <c r="CD1" s="21" t="s">
        <v>61</v>
      </c>
      <c r="CE1" s="21" t="s">
        <v>62</v>
      </c>
      <c r="CF1" s="21" t="s">
        <v>63</v>
      </c>
      <c r="CG1" s="21" t="s">
        <v>64</v>
      </c>
      <c r="CH1" s="21" t="s">
        <v>65</v>
      </c>
      <c r="CI1" s="22" t="s">
        <v>66</v>
      </c>
      <c r="CJ1" s="17" t="s">
        <v>67</v>
      </c>
      <c r="CK1" s="17" t="s">
        <v>68</v>
      </c>
      <c r="CL1" s="17" t="s">
        <v>69</v>
      </c>
      <c r="CM1" s="17" t="s">
        <v>70</v>
      </c>
      <c r="CN1" s="17" t="s">
        <v>71</v>
      </c>
      <c r="CO1" s="17" t="s">
        <v>72</v>
      </c>
      <c r="CP1" s="17" t="s">
        <v>73</v>
      </c>
      <c r="CQ1" s="17" t="s">
        <v>74</v>
      </c>
      <c r="CR1" s="17" t="s">
        <v>75</v>
      </c>
      <c r="CS1" s="23" t="s">
        <v>76</v>
      </c>
      <c r="CT1" s="23" t="s">
        <v>77</v>
      </c>
      <c r="CU1" s="23" t="s">
        <v>78</v>
      </c>
      <c r="CV1" s="23" t="s">
        <v>79</v>
      </c>
      <c r="CW1" s="23" t="s">
        <v>80</v>
      </c>
      <c r="CX1" s="23" t="s">
        <v>81</v>
      </c>
      <c r="CY1" s="23" t="s">
        <v>82</v>
      </c>
      <c r="CZ1" s="23" t="s">
        <v>83</v>
      </c>
      <c r="DA1" s="23" t="s">
        <v>84</v>
      </c>
      <c r="DB1" s="23" t="s">
        <v>85</v>
      </c>
      <c r="DC1" s="24" t="s">
        <v>86</v>
      </c>
      <c r="DD1" s="24" t="s">
        <v>87</v>
      </c>
      <c r="DE1" s="24" t="s">
        <v>88</v>
      </c>
      <c r="DF1" s="24" t="s">
        <v>89</v>
      </c>
      <c r="DG1" s="24" t="s">
        <v>90</v>
      </c>
      <c r="DH1" s="24" t="s">
        <v>91</v>
      </c>
      <c r="DI1" s="24" t="s">
        <v>92</v>
      </c>
      <c r="DJ1" s="24" t="s">
        <v>93</v>
      </c>
      <c r="DK1" s="24" t="s">
        <v>94</v>
      </c>
      <c r="DL1" s="24" t="s">
        <v>95</v>
      </c>
      <c r="DM1" s="24" t="s">
        <v>96</v>
      </c>
      <c r="DN1" s="24" t="s">
        <v>97</v>
      </c>
      <c r="DO1" s="24" t="s">
        <v>98</v>
      </c>
      <c r="DP1" s="24" t="s">
        <v>99</v>
      </c>
      <c r="DQ1" s="24" t="s">
        <v>100</v>
      </c>
      <c r="DR1" s="24" t="s">
        <v>101</v>
      </c>
      <c r="DS1" s="25" t="s">
        <v>102</v>
      </c>
      <c r="DT1" s="24" t="s">
        <v>103</v>
      </c>
      <c r="DU1" s="24" t="s">
        <v>104</v>
      </c>
      <c r="DV1" s="24" t="s">
        <v>105</v>
      </c>
      <c r="DW1" s="24" t="s">
        <v>106</v>
      </c>
      <c r="DX1" s="26" t="s">
        <v>107</v>
      </c>
      <c r="DY1" s="26" t="s">
        <v>108</v>
      </c>
      <c r="DZ1" s="26" t="s">
        <v>109</v>
      </c>
      <c r="EA1" s="24" t="s">
        <v>110</v>
      </c>
      <c r="EB1" s="24" t="s">
        <v>111</v>
      </c>
      <c r="EC1" s="24" t="s">
        <v>112</v>
      </c>
      <c r="ED1" s="24" t="s">
        <v>113</v>
      </c>
      <c r="EE1" s="24" t="s">
        <v>114</v>
      </c>
      <c r="EF1" s="24" t="s">
        <v>115</v>
      </c>
      <c r="EG1" s="24" t="s">
        <v>116</v>
      </c>
      <c r="EH1" s="24" t="s">
        <v>117</v>
      </c>
      <c r="EI1" s="24" t="s">
        <v>118</v>
      </c>
      <c r="EJ1" s="24" t="s">
        <v>119</v>
      </c>
      <c r="EK1" s="24" t="s">
        <v>120</v>
      </c>
      <c r="EL1" s="24" t="s">
        <v>121</v>
      </c>
      <c r="EM1" s="24" t="s">
        <v>122</v>
      </c>
      <c r="EN1" s="24" t="s">
        <v>123</v>
      </c>
      <c r="EO1" s="24" t="s">
        <v>124</v>
      </c>
      <c r="EP1" s="24" t="s">
        <v>125</v>
      </c>
      <c r="EQ1" s="24" t="s">
        <v>126</v>
      </c>
      <c r="ER1" s="24" t="s">
        <v>127</v>
      </c>
      <c r="ES1" s="24" t="s">
        <v>128</v>
      </c>
      <c r="ET1" s="24" t="s">
        <v>129</v>
      </c>
      <c r="EU1" s="24" t="s">
        <v>130</v>
      </c>
      <c r="EV1" s="24" t="s">
        <v>131</v>
      </c>
      <c r="EW1" s="24" t="s">
        <v>132</v>
      </c>
      <c r="EX1" s="24" t="s">
        <v>133</v>
      </c>
      <c r="EY1" s="24" t="s">
        <v>134</v>
      </c>
      <c r="EZ1" s="24" t="s">
        <v>135</v>
      </c>
      <c r="FA1" s="24" t="s">
        <v>136</v>
      </c>
      <c r="FB1" s="24" t="s">
        <v>137</v>
      </c>
      <c r="FC1" s="24" t="s">
        <v>138</v>
      </c>
      <c r="FD1" s="24" t="s">
        <v>139</v>
      </c>
      <c r="FE1" s="24" t="s">
        <v>140</v>
      </c>
      <c r="FF1" s="24" t="s">
        <v>141</v>
      </c>
      <c r="FG1" s="24" t="s">
        <v>142</v>
      </c>
      <c r="FH1" s="24" t="s">
        <v>143</v>
      </c>
      <c r="FI1" s="24" t="s">
        <v>144</v>
      </c>
      <c r="FJ1" s="24" t="s">
        <v>145</v>
      </c>
      <c r="FK1" s="24" t="s">
        <v>146</v>
      </c>
      <c r="FL1" s="24" t="s">
        <v>147</v>
      </c>
      <c r="FM1" s="24" t="s">
        <v>148</v>
      </c>
      <c r="FN1" s="24" t="s">
        <v>149</v>
      </c>
      <c r="FO1" s="24" t="s">
        <v>150</v>
      </c>
      <c r="FP1" s="24" t="s">
        <v>151</v>
      </c>
      <c r="FQ1" s="24" t="s">
        <v>152</v>
      </c>
      <c r="FR1" s="24" t="s">
        <v>153</v>
      </c>
      <c r="FS1" s="24" t="s">
        <v>154</v>
      </c>
      <c r="FT1" s="24" t="s">
        <v>155</v>
      </c>
      <c r="FU1" s="24" t="s">
        <v>156</v>
      </c>
      <c r="FV1" s="24" t="s">
        <v>157</v>
      </c>
      <c r="FW1" s="26" t="s">
        <v>158</v>
      </c>
      <c r="FX1" s="26" t="s">
        <v>159</v>
      </c>
      <c r="FY1" s="26" t="s">
        <v>160</v>
      </c>
    </row>
    <row r="2" spans="1:181" s="110" customFormat="1" x14ac:dyDescent="0.25">
      <c r="A2" s="92" t="s">
        <v>534</v>
      </c>
      <c r="B2" s="92">
        <v>8321151</v>
      </c>
      <c r="C2" s="92" t="s">
        <v>387</v>
      </c>
      <c r="D2" s="92" t="s">
        <v>210</v>
      </c>
      <c r="E2" s="92" t="s">
        <v>165</v>
      </c>
      <c r="F2" s="92" t="s">
        <v>211</v>
      </c>
      <c r="G2" s="92" t="s">
        <v>535</v>
      </c>
      <c r="H2" s="93" t="s">
        <v>168</v>
      </c>
      <c r="I2" s="92" t="s">
        <v>169</v>
      </c>
      <c r="J2" s="94">
        <v>22</v>
      </c>
      <c r="K2" s="92" t="s">
        <v>536</v>
      </c>
      <c r="L2" s="92" t="s">
        <v>534</v>
      </c>
      <c r="M2" s="92" t="s">
        <v>535</v>
      </c>
      <c r="N2" s="95">
        <v>73.627114565523684</v>
      </c>
      <c r="O2" s="96">
        <v>4</v>
      </c>
      <c r="P2" s="97">
        <v>2765980</v>
      </c>
      <c r="Q2" s="92" t="s">
        <v>755</v>
      </c>
      <c r="R2" s="92" t="s">
        <v>758</v>
      </c>
      <c r="S2" s="98" t="s">
        <v>773</v>
      </c>
      <c r="T2" s="99">
        <v>1</v>
      </c>
      <c r="U2" s="100" t="s">
        <v>774</v>
      </c>
      <c r="V2" s="100">
        <v>44667</v>
      </c>
      <c r="W2" s="99" t="s">
        <v>818</v>
      </c>
      <c r="X2" s="99">
        <v>19</v>
      </c>
      <c r="Y2" s="99" t="s">
        <v>835</v>
      </c>
      <c r="Z2" s="99" t="s">
        <v>1091</v>
      </c>
      <c r="AA2" s="99" t="s">
        <v>768</v>
      </c>
      <c r="AB2" s="99" t="s">
        <v>837</v>
      </c>
      <c r="AC2" s="99"/>
      <c r="AD2" s="127">
        <v>9819631927</v>
      </c>
      <c r="AE2" s="92">
        <v>113935</v>
      </c>
      <c r="AF2" s="92">
        <v>449828</v>
      </c>
      <c r="AG2" s="92">
        <v>16324.99</v>
      </c>
      <c r="AH2" s="92">
        <v>219710</v>
      </c>
      <c r="AI2" s="92">
        <v>0</v>
      </c>
      <c r="AJ2" s="92">
        <v>685862.99</v>
      </c>
      <c r="AK2" s="92">
        <v>4</v>
      </c>
      <c r="AL2" s="92">
        <v>100</v>
      </c>
      <c r="AM2" s="93">
        <v>98</v>
      </c>
      <c r="AN2" s="101" t="s">
        <v>171</v>
      </c>
      <c r="AO2" s="96">
        <v>4</v>
      </c>
      <c r="AP2" s="102">
        <v>5</v>
      </c>
      <c r="AQ2" s="98">
        <v>1</v>
      </c>
      <c r="AR2" s="102"/>
      <c r="AS2" s="103">
        <v>5</v>
      </c>
      <c r="AT2" s="104" t="s">
        <v>774</v>
      </c>
      <c r="AU2" s="98">
        <v>114000</v>
      </c>
      <c r="AV2" s="103">
        <v>0</v>
      </c>
      <c r="AW2" s="103" t="s">
        <v>820</v>
      </c>
      <c r="AX2" s="111">
        <v>44671</v>
      </c>
      <c r="AY2" s="103" t="s">
        <v>1031</v>
      </c>
      <c r="AZ2" s="103" t="s">
        <v>820</v>
      </c>
      <c r="BA2" s="105" t="s">
        <v>820</v>
      </c>
      <c r="BB2" s="106" t="s">
        <v>820</v>
      </c>
      <c r="BC2" s="98"/>
      <c r="BD2" s="92">
        <v>9819631927</v>
      </c>
      <c r="BE2" s="102" t="s">
        <v>214</v>
      </c>
      <c r="BF2" s="102"/>
      <c r="BG2" s="92" t="s">
        <v>210</v>
      </c>
      <c r="BH2" s="102" t="s">
        <v>537</v>
      </c>
      <c r="BI2" s="107" t="s">
        <v>175</v>
      </c>
      <c r="BJ2" s="108" t="s">
        <v>538</v>
      </c>
      <c r="BK2" s="92">
        <v>4300900</v>
      </c>
      <c r="BL2" s="92"/>
      <c r="BM2" s="105"/>
      <c r="BN2" s="92"/>
      <c r="BO2" s="92" t="s">
        <v>205</v>
      </c>
      <c r="BP2" s="92"/>
      <c r="BQ2" s="92"/>
      <c r="BR2" s="92"/>
      <c r="BS2" s="92" t="s">
        <v>539</v>
      </c>
      <c r="BT2" s="92" t="s">
        <v>540</v>
      </c>
      <c r="BU2" s="92" t="s">
        <v>541</v>
      </c>
      <c r="BV2" s="92"/>
      <c r="BW2" s="92" t="s">
        <v>210</v>
      </c>
      <c r="BX2" s="92">
        <v>400065</v>
      </c>
      <c r="BY2" s="92" t="s">
        <v>733</v>
      </c>
      <c r="BZ2" s="92">
        <v>21212121</v>
      </c>
      <c r="CA2" s="92"/>
      <c r="CB2" s="92">
        <v>9819631927</v>
      </c>
      <c r="CC2" s="92" t="s">
        <v>542</v>
      </c>
      <c r="CD2" s="92" t="s">
        <v>543</v>
      </c>
      <c r="CE2" s="92" t="s">
        <v>542</v>
      </c>
      <c r="CF2" s="92" t="s">
        <v>544</v>
      </c>
      <c r="CG2" s="92" t="s">
        <v>544</v>
      </c>
      <c r="CH2" s="92">
        <v>47</v>
      </c>
      <c r="CI2" s="92" t="s">
        <v>545</v>
      </c>
      <c r="CJ2" s="92" t="s">
        <v>539</v>
      </c>
      <c r="CK2" s="92" t="s">
        <v>540</v>
      </c>
      <c r="CL2" s="92" t="s">
        <v>541</v>
      </c>
      <c r="CM2" s="92"/>
      <c r="CN2" s="92" t="s">
        <v>210</v>
      </c>
      <c r="CO2" s="92">
        <v>400065</v>
      </c>
      <c r="CP2" s="92">
        <v>21212121</v>
      </c>
      <c r="CQ2" s="92"/>
      <c r="CR2" s="92">
        <v>9819631927</v>
      </c>
      <c r="CS2" s="92"/>
      <c r="CT2" s="92"/>
      <c r="CU2" s="92"/>
      <c r="CV2" s="92"/>
      <c r="CW2" s="92"/>
      <c r="CX2" s="92"/>
      <c r="CY2" s="92"/>
      <c r="CZ2" s="92"/>
      <c r="DA2" s="92"/>
      <c r="DB2" s="92"/>
      <c r="DC2" s="92"/>
      <c r="DD2" s="92" t="s">
        <v>539</v>
      </c>
      <c r="DE2" s="92" t="s">
        <v>540</v>
      </c>
      <c r="DF2" s="92" t="s">
        <v>541</v>
      </c>
      <c r="DG2" s="92"/>
      <c r="DH2" s="92" t="s">
        <v>210</v>
      </c>
      <c r="DI2" s="92">
        <v>400065</v>
      </c>
      <c r="DJ2" s="92">
        <v>21212121</v>
      </c>
      <c r="DK2" s="92"/>
      <c r="DL2" s="92">
        <v>9819631927</v>
      </c>
      <c r="DM2" s="109">
        <v>44552</v>
      </c>
      <c r="DN2" s="92" t="s">
        <v>190</v>
      </c>
      <c r="DO2" s="92" t="s">
        <v>190</v>
      </c>
      <c r="DP2" s="92" t="s">
        <v>191</v>
      </c>
      <c r="DQ2" s="92">
        <v>447789</v>
      </c>
      <c r="DR2" s="92" t="s">
        <v>192</v>
      </c>
      <c r="DS2" s="92" t="s">
        <v>546</v>
      </c>
      <c r="DT2" s="92" t="s">
        <v>405</v>
      </c>
      <c r="DU2" s="92">
        <v>990</v>
      </c>
      <c r="DV2" s="92" t="s">
        <v>195</v>
      </c>
      <c r="DW2" s="92"/>
      <c r="DX2" s="92" t="s">
        <v>233</v>
      </c>
      <c r="DY2" s="109">
        <v>44643</v>
      </c>
      <c r="DZ2" s="92" t="s">
        <v>197</v>
      </c>
      <c r="EA2" s="92" t="s">
        <v>234</v>
      </c>
      <c r="EB2" s="92" t="s">
        <v>197</v>
      </c>
      <c r="EC2" s="92" t="s">
        <v>197</v>
      </c>
      <c r="ED2" s="92" t="s">
        <v>235</v>
      </c>
      <c r="EE2" s="92" t="s">
        <v>236</v>
      </c>
      <c r="EF2" s="92" t="s">
        <v>235</v>
      </c>
      <c r="EG2" s="92" t="s">
        <v>380</v>
      </c>
      <c r="EH2" s="92" t="s">
        <v>164</v>
      </c>
      <c r="EI2" s="92" t="s">
        <v>238</v>
      </c>
      <c r="EJ2" s="92" t="s">
        <v>238</v>
      </c>
      <c r="EK2" s="108"/>
      <c r="EL2" s="108"/>
      <c r="EM2" s="108"/>
      <c r="EN2" s="108"/>
      <c r="EO2" s="108"/>
      <c r="EP2" s="108"/>
      <c r="EQ2" s="108"/>
      <c r="ER2" s="108"/>
      <c r="ES2" s="108"/>
      <c r="ET2" s="108"/>
      <c r="EU2" s="108"/>
      <c r="EV2" s="108"/>
      <c r="EW2" s="108"/>
      <c r="EX2" s="108"/>
      <c r="EY2" s="108"/>
      <c r="EZ2" s="108"/>
      <c r="FA2" s="92"/>
      <c r="FB2" s="92"/>
      <c r="FC2" s="92"/>
      <c r="FD2" s="92"/>
      <c r="FE2" s="92"/>
      <c r="FF2" s="92"/>
      <c r="FG2" s="92"/>
      <c r="FH2" s="92"/>
      <c r="FI2" s="92"/>
      <c r="FJ2" s="92"/>
      <c r="FK2" s="92" t="s">
        <v>283</v>
      </c>
      <c r="FL2" s="92">
        <v>14</v>
      </c>
      <c r="FM2" s="92"/>
      <c r="FN2" s="92"/>
      <c r="FO2" s="92"/>
      <c r="FP2" s="92"/>
      <c r="FQ2" s="92"/>
      <c r="FR2" s="92"/>
      <c r="FS2" s="92"/>
      <c r="FT2" s="92"/>
      <c r="FU2" s="92" t="s">
        <v>382</v>
      </c>
      <c r="FV2" s="92" t="s">
        <v>239</v>
      </c>
      <c r="FW2" s="92" t="s">
        <v>240</v>
      </c>
      <c r="FX2" s="92" t="s">
        <v>241</v>
      </c>
      <c r="FY2" s="92" t="s">
        <v>242</v>
      </c>
    </row>
    <row r="3" spans="1:181" s="123" customFormat="1" x14ac:dyDescent="0.25">
      <c r="A3" s="27" t="s">
        <v>311</v>
      </c>
      <c r="B3" s="27">
        <v>161730316</v>
      </c>
      <c r="C3" s="27" t="s">
        <v>162</v>
      </c>
      <c r="D3" s="27" t="s">
        <v>210</v>
      </c>
      <c r="E3" s="27" t="s">
        <v>165</v>
      </c>
      <c r="F3" s="27" t="s">
        <v>312</v>
      </c>
      <c r="G3" s="27" t="s">
        <v>313</v>
      </c>
      <c r="H3" s="28" t="s">
        <v>168</v>
      </c>
      <c r="I3" s="27" t="s">
        <v>169</v>
      </c>
      <c r="J3" s="29">
        <v>1</v>
      </c>
      <c r="K3" s="27" t="s">
        <v>314</v>
      </c>
      <c r="L3" s="27" t="s">
        <v>311</v>
      </c>
      <c r="M3" s="27" t="s">
        <v>313</v>
      </c>
      <c r="N3" s="112">
        <v>18.118074150482286</v>
      </c>
      <c r="O3" s="113">
        <v>5</v>
      </c>
      <c r="P3" s="114">
        <v>2197788</v>
      </c>
      <c r="Q3" s="27" t="s">
        <v>750</v>
      </c>
      <c r="R3" s="27" t="s">
        <v>758</v>
      </c>
      <c r="S3" s="33" t="s">
        <v>172</v>
      </c>
      <c r="T3" s="115" t="s">
        <v>1077</v>
      </c>
      <c r="U3" s="116" t="s">
        <v>800</v>
      </c>
      <c r="V3" s="115"/>
      <c r="W3" s="115" t="s">
        <v>822</v>
      </c>
      <c r="X3" s="115" t="s">
        <v>767</v>
      </c>
      <c r="Y3" s="115" t="s">
        <v>1073</v>
      </c>
      <c r="Z3" s="115" t="s">
        <v>1063</v>
      </c>
      <c r="AA3" s="115" t="s">
        <v>770</v>
      </c>
      <c r="AB3" s="115" t="s">
        <v>833</v>
      </c>
      <c r="AC3" s="115"/>
      <c r="AD3" s="128" t="s">
        <v>841</v>
      </c>
      <c r="AE3" s="27">
        <v>73729</v>
      </c>
      <c r="AF3" s="27">
        <v>368573</v>
      </c>
      <c r="AG3" s="27">
        <v>6405</v>
      </c>
      <c r="AH3" s="27">
        <v>29134</v>
      </c>
      <c r="AI3" s="27">
        <v>0</v>
      </c>
      <c r="AJ3" s="27">
        <v>404112</v>
      </c>
      <c r="AK3" s="27">
        <v>5</v>
      </c>
      <c r="AL3" s="27">
        <v>151</v>
      </c>
      <c r="AM3" s="93">
        <v>180</v>
      </c>
      <c r="AN3" s="117" t="s">
        <v>171</v>
      </c>
      <c r="AO3" s="113">
        <v>5</v>
      </c>
      <c r="AP3" s="30">
        <v>4</v>
      </c>
      <c r="AQ3" s="33">
        <v>1</v>
      </c>
      <c r="AR3" s="30"/>
      <c r="AS3" s="31">
        <v>6</v>
      </c>
      <c r="AT3" s="118" t="s">
        <v>172</v>
      </c>
      <c r="AU3" s="74" t="s">
        <v>1071</v>
      </c>
      <c r="AV3" s="31"/>
      <c r="AW3" s="31"/>
      <c r="AX3" s="31"/>
      <c r="AY3" s="31"/>
      <c r="AZ3" s="31"/>
      <c r="BA3" s="119"/>
      <c r="BB3" s="32"/>
      <c r="BC3" s="33"/>
      <c r="BD3" s="27">
        <v>9833310548</v>
      </c>
      <c r="BE3" s="30" t="s">
        <v>214</v>
      </c>
      <c r="BF3" s="30"/>
      <c r="BG3" s="27" t="s">
        <v>210</v>
      </c>
      <c r="BH3" s="120">
        <v>45299</v>
      </c>
      <c r="BI3" s="34" t="s">
        <v>175</v>
      </c>
      <c r="BJ3" s="35"/>
      <c r="BK3" s="27">
        <v>2310063</v>
      </c>
      <c r="BL3" s="27"/>
      <c r="BM3" s="119"/>
      <c r="BN3" s="27" t="s">
        <v>204</v>
      </c>
      <c r="BO3" s="27" t="s">
        <v>205</v>
      </c>
      <c r="BP3" s="121">
        <v>28339</v>
      </c>
      <c r="BQ3" s="27" t="s">
        <v>173</v>
      </c>
      <c r="BR3" s="27"/>
      <c r="BS3" s="27" t="s">
        <v>315</v>
      </c>
      <c r="BT3" s="27" t="s">
        <v>316</v>
      </c>
      <c r="BU3" s="27" t="s">
        <v>317</v>
      </c>
      <c r="BV3" s="27"/>
      <c r="BW3" s="27" t="s">
        <v>210</v>
      </c>
      <c r="BX3" s="27">
        <v>400097</v>
      </c>
      <c r="BY3" s="27" t="s">
        <v>719</v>
      </c>
      <c r="BZ3" s="27">
        <v>21212121</v>
      </c>
      <c r="CA3" s="27"/>
      <c r="CB3" s="27">
        <v>9833310548</v>
      </c>
      <c r="CC3" s="27" t="s">
        <v>318</v>
      </c>
      <c r="CD3" s="27" t="s">
        <v>318</v>
      </c>
      <c r="CE3" s="27"/>
      <c r="CF3" s="27"/>
      <c r="CG3" s="27"/>
      <c r="CH3" s="27">
        <v>48</v>
      </c>
      <c r="CI3" s="27" t="s">
        <v>319</v>
      </c>
      <c r="CJ3" s="27" t="s">
        <v>315</v>
      </c>
      <c r="CK3" s="27" t="s">
        <v>316</v>
      </c>
      <c r="CL3" s="27" t="s">
        <v>317</v>
      </c>
      <c r="CM3" s="27"/>
      <c r="CN3" s="27" t="s">
        <v>210</v>
      </c>
      <c r="CO3" s="27">
        <v>400097</v>
      </c>
      <c r="CP3" s="27">
        <v>21212121</v>
      </c>
      <c r="CQ3" s="27"/>
      <c r="CR3" s="27">
        <v>9833310548</v>
      </c>
      <c r="CS3" s="27" t="s">
        <v>320</v>
      </c>
      <c r="CT3" s="27" t="s">
        <v>321</v>
      </c>
      <c r="CU3" s="27" t="s">
        <v>322</v>
      </c>
      <c r="CV3" s="27" t="s">
        <v>323</v>
      </c>
      <c r="CW3" s="27"/>
      <c r="CX3" s="27" t="s">
        <v>210</v>
      </c>
      <c r="CY3" s="27">
        <v>400097</v>
      </c>
      <c r="CZ3" s="27">
        <v>21212121</v>
      </c>
      <c r="DA3" s="27"/>
      <c r="DB3" s="27">
        <v>9867271565</v>
      </c>
      <c r="DC3" s="27" t="s">
        <v>229</v>
      </c>
      <c r="DD3" s="27" t="s">
        <v>315</v>
      </c>
      <c r="DE3" s="27" t="s">
        <v>316</v>
      </c>
      <c r="DF3" s="27" t="s">
        <v>317</v>
      </c>
      <c r="DG3" s="27"/>
      <c r="DH3" s="27" t="s">
        <v>210</v>
      </c>
      <c r="DI3" s="27">
        <v>400097</v>
      </c>
      <c r="DJ3" s="27">
        <v>21212121</v>
      </c>
      <c r="DK3" s="27"/>
      <c r="DL3" s="27">
        <v>9833310548</v>
      </c>
      <c r="DM3" s="122">
        <v>44501</v>
      </c>
      <c r="DN3" s="27" t="s">
        <v>190</v>
      </c>
      <c r="DO3" s="27" t="s">
        <v>190</v>
      </c>
      <c r="DP3" s="27" t="s">
        <v>191</v>
      </c>
      <c r="DQ3" s="27">
        <v>447789</v>
      </c>
      <c r="DR3" s="27" t="s">
        <v>192</v>
      </c>
      <c r="DS3" s="27" t="s">
        <v>324</v>
      </c>
      <c r="DT3" s="27" t="s">
        <v>208</v>
      </c>
      <c r="DU3" s="27">
        <v>328</v>
      </c>
      <c r="DV3" s="27" t="s">
        <v>195</v>
      </c>
      <c r="DW3" s="27"/>
      <c r="DX3" s="27" t="s">
        <v>233</v>
      </c>
      <c r="DY3" s="122">
        <v>44653</v>
      </c>
      <c r="DZ3" s="27" t="s">
        <v>197</v>
      </c>
      <c r="EA3" s="27"/>
      <c r="EB3" s="27"/>
      <c r="EC3" s="27"/>
      <c r="ED3" s="27"/>
      <c r="EE3" s="27"/>
      <c r="EF3" s="27"/>
      <c r="EG3" s="27"/>
      <c r="EH3" s="27"/>
      <c r="EI3" s="27"/>
      <c r="EJ3" s="27"/>
      <c r="EK3" s="35"/>
      <c r="EL3" s="35"/>
      <c r="EM3" s="35"/>
      <c r="EN3" s="35"/>
      <c r="EO3" s="35"/>
      <c r="EP3" s="35"/>
      <c r="EQ3" s="35"/>
      <c r="ER3" s="35"/>
      <c r="ES3" s="35"/>
      <c r="ET3" s="35"/>
      <c r="EU3" s="35"/>
      <c r="EV3" s="35"/>
      <c r="EW3" s="35"/>
      <c r="EX3" s="35"/>
      <c r="EY3" s="35"/>
      <c r="EZ3" s="35"/>
      <c r="FA3" s="27"/>
      <c r="FB3" s="27"/>
      <c r="FC3" s="27"/>
      <c r="FD3" s="27"/>
      <c r="FE3" s="27"/>
      <c r="FF3" s="27"/>
      <c r="FG3" s="27"/>
      <c r="FH3" s="27"/>
      <c r="FI3" s="27"/>
      <c r="FJ3" s="27"/>
      <c r="FK3" s="27"/>
      <c r="FL3" s="27"/>
      <c r="FM3" s="27"/>
      <c r="FN3" s="27"/>
      <c r="FO3" s="27"/>
      <c r="FP3" s="27"/>
      <c r="FQ3" s="27"/>
      <c r="FR3" s="27"/>
      <c r="FS3" s="27"/>
      <c r="FT3" s="27"/>
      <c r="FU3" s="27"/>
      <c r="FV3" s="27"/>
      <c r="FW3" s="27" t="s">
        <v>240</v>
      </c>
      <c r="FX3" s="27" t="s">
        <v>241</v>
      </c>
      <c r="FY3" s="27" t="s">
        <v>242</v>
      </c>
    </row>
    <row r="4" spans="1:181" s="110" customFormat="1" x14ac:dyDescent="0.25">
      <c r="A4" s="92" t="s">
        <v>161</v>
      </c>
      <c r="B4" s="92">
        <v>162952873</v>
      </c>
      <c r="C4" s="92" t="s">
        <v>162</v>
      </c>
      <c r="D4" s="92" t="s">
        <v>163</v>
      </c>
      <c r="E4" s="92" t="s">
        <v>165</v>
      </c>
      <c r="F4" s="92" t="s">
        <v>166</v>
      </c>
      <c r="G4" s="92" t="s">
        <v>167</v>
      </c>
      <c r="H4" s="93" t="s">
        <v>168</v>
      </c>
      <c r="I4" s="92" t="s">
        <v>169</v>
      </c>
      <c r="J4" s="94">
        <v>22</v>
      </c>
      <c r="K4" s="92" t="s">
        <v>170</v>
      </c>
      <c r="L4" s="92" t="s">
        <v>161</v>
      </c>
      <c r="M4" s="92" t="s">
        <v>167</v>
      </c>
      <c r="N4" s="95">
        <v>16.231551735788663</v>
      </c>
      <c r="O4" s="96">
        <v>5</v>
      </c>
      <c r="P4" s="97">
        <v>1968946</v>
      </c>
      <c r="Q4" s="92" t="s">
        <v>746</v>
      </c>
      <c r="R4" s="92" t="s">
        <v>758</v>
      </c>
      <c r="S4" s="98" t="s">
        <v>774</v>
      </c>
      <c r="T4" s="99">
        <v>1</v>
      </c>
      <c r="U4" s="100" t="s">
        <v>774</v>
      </c>
      <c r="V4" s="99"/>
      <c r="W4" s="99" t="s">
        <v>802</v>
      </c>
      <c r="X4" s="99" t="s">
        <v>767</v>
      </c>
      <c r="Y4" s="99" t="s">
        <v>835</v>
      </c>
      <c r="Z4" s="99" t="s">
        <v>771</v>
      </c>
      <c r="AA4" s="99" t="s">
        <v>842</v>
      </c>
      <c r="AB4" s="99" t="s">
        <v>1106</v>
      </c>
      <c r="AC4" s="99"/>
      <c r="AD4" s="127">
        <v>8169928611</v>
      </c>
      <c r="AE4" s="92">
        <v>63353</v>
      </c>
      <c r="AF4" s="92">
        <v>314678</v>
      </c>
      <c r="AG4" s="92">
        <v>6490</v>
      </c>
      <c r="AH4" s="92">
        <v>52374</v>
      </c>
      <c r="AI4" s="92">
        <v>0</v>
      </c>
      <c r="AJ4" s="92">
        <v>373542</v>
      </c>
      <c r="AK4" s="92">
        <v>5</v>
      </c>
      <c r="AL4" s="92">
        <v>130</v>
      </c>
      <c r="AM4" s="93">
        <v>129</v>
      </c>
      <c r="AN4" s="101" t="s">
        <v>171</v>
      </c>
      <c r="AO4" s="96">
        <v>5</v>
      </c>
      <c r="AP4" s="102">
        <v>5</v>
      </c>
      <c r="AQ4" s="98">
        <v>1</v>
      </c>
      <c r="AR4" s="102"/>
      <c r="AS4" s="103">
        <v>6</v>
      </c>
      <c r="AT4" s="104" t="s">
        <v>774</v>
      </c>
      <c r="AU4" s="98">
        <v>63364</v>
      </c>
      <c r="AV4" s="103">
        <v>0</v>
      </c>
      <c r="AW4" s="103" t="s">
        <v>820</v>
      </c>
      <c r="AX4" s="111">
        <v>44677</v>
      </c>
      <c r="AY4" s="103" t="s">
        <v>821</v>
      </c>
      <c r="AZ4" s="103" t="s">
        <v>820</v>
      </c>
      <c r="BA4" s="105" t="s">
        <v>820</v>
      </c>
      <c r="BB4" s="106" t="s">
        <v>820</v>
      </c>
      <c r="BC4" s="98"/>
      <c r="BD4" s="92">
        <v>8169928611</v>
      </c>
      <c r="BE4" s="102" t="s">
        <v>173</v>
      </c>
      <c r="BF4" s="102"/>
      <c r="BG4" s="92" t="s">
        <v>163</v>
      </c>
      <c r="BH4" s="102" t="s">
        <v>174</v>
      </c>
      <c r="BI4" s="107" t="s">
        <v>175</v>
      </c>
      <c r="BJ4" s="108" t="s">
        <v>176</v>
      </c>
      <c r="BK4" s="92">
        <v>2820517</v>
      </c>
      <c r="BL4" s="92"/>
      <c r="BM4" s="105"/>
      <c r="BN4" s="92" t="s">
        <v>177</v>
      </c>
      <c r="BO4" s="92" t="s">
        <v>178</v>
      </c>
      <c r="BP4" s="126">
        <v>35257</v>
      </c>
      <c r="BQ4" s="92" t="s">
        <v>173</v>
      </c>
      <c r="BR4" s="92"/>
      <c r="BS4" s="92" t="s">
        <v>179</v>
      </c>
      <c r="BT4" s="92" t="s">
        <v>180</v>
      </c>
      <c r="BU4" s="92" t="s">
        <v>181</v>
      </c>
      <c r="BV4" s="92"/>
      <c r="BW4" s="92" t="s">
        <v>163</v>
      </c>
      <c r="BX4" s="92">
        <v>401107</v>
      </c>
      <c r="BY4" s="92" t="s">
        <v>713</v>
      </c>
      <c r="BZ4" s="92">
        <v>21212121</v>
      </c>
      <c r="CA4" s="92"/>
      <c r="CB4" s="92">
        <v>8169928611</v>
      </c>
      <c r="CC4" s="92" t="s">
        <v>182</v>
      </c>
      <c r="CD4" s="92" t="s">
        <v>182</v>
      </c>
      <c r="CE4" s="92" t="s">
        <v>182</v>
      </c>
      <c r="CF4" s="92" t="s">
        <v>183</v>
      </c>
      <c r="CG4" s="92" t="s">
        <v>184</v>
      </c>
      <c r="CH4" s="92">
        <v>66</v>
      </c>
      <c r="CI4" s="92" t="s">
        <v>185</v>
      </c>
      <c r="CJ4" s="92" t="s">
        <v>179</v>
      </c>
      <c r="CK4" s="92" t="s">
        <v>180</v>
      </c>
      <c r="CL4" s="92" t="s">
        <v>181</v>
      </c>
      <c r="CM4" s="92"/>
      <c r="CN4" s="92" t="s">
        <v>163</v>
      </c>
      <c r="CO4" s="92">
        <v>401107</v>
      </c>
      <c r="CP4" s="92">
        <v>21212121</v>
      </c>
      <c r="CQ4" s="92"/>
      <c r="CR4" s="92">
        <v>8169928611</v>
      </c>
      <c r="CS4" s="92" t="s">
        <v>186</v>
      </c>
      <c r="CT4" s="92" t="s">
        <v>187</v>
      </c>
      <c r="CU4" s="92" t="s">
        <v>188</v>
      </c>
      <c r="CV4" s="92" t="s">
        <v>189</v>
      </c>
      <c r="CW4" s="92"/>
      <c r="CX4" s="92" t="s">
        <v>163</v>
      </c>
      <c r="CY4" s="92">
        <v>401107</v>
      </c>
      <c r="CZ4" s="92">
        <v>21212121</v>
      </c>
      <c r="DA4" s="92"/>
      <c r="DB4" s="92">
        <v>8169935830</v>
      </c>
      <c r="DC4" s="92"/>
      <c r="DD4" s="92" t="s">
        <v>179</v>
      </c>
      <c r="DE4" s="92" t="s">
        <v>180</v>
      </c>
      <c r="DF4" s="92" t="s">
        <v>181</v>
      </c>
      <c r="DG4" s="92"/>
      <c r="DH4" s="92" t="s">
        <v>163</v>
      </c>
      <c r="DI4" s="92">
        <v>401107</v>
      </c>
      <c r="DJ4" s="92">
        <v>21212121</v>
      </c>
      <c r="DK4" s="92"/>
      <c r="DL4" s="92">
        <v>8169928611</v>
      </c>
      <c r="DM4" s="109">
        <v>44522</v>
      </c>
      <c r="DN4" s="92" t="s">
        <v>190</v>
      </c>
      <c r="DO4" s="92" t="s">
        <v>190</v>
      </c>
      <c r="DP4" s="92" t="s">
        <v>191</v>
      </c>
      <c r="DQ4" s="92">
        <v>447789</v>
      </c>
      <c r="DR4" s="92" t="s">
        <v>192</v>
      </c>
      <c r="DS4" s="92" t="s">
        <v>193</v>
      </c>
      <c r="DT4" s="92" t="s">
        <v>194</v>
      </c>
      <c r="DU4" s="92">
        <v>338</v>
      </c>
      <c r="DV4" s="92" t="s">
        <v>195</v>
      </c>
      <c r="DW4" s="92"/>
      <c r="DX4" s="92" t="s">
        <v>196</v>
      </c>
      <c r="DY4" s="109">
        <v>44642</v>
      </c>
      <c r="DZ4" s="92" t="s">
        <v>197</v>
      </c>
      <c r="EA4" s="92"/>
      <c r="EB4" s="92"/>
      <c r="EC4" s="92"/>
      <c r="ED4" s="92"/>
      <c r="EE4" s="92"/>
      <c r="EF4" s="92"/>
      <c r="EG4" s="92"/>
      <c r="EH4" s="92"/>
      <c r="EI4" s="92"/>
      <c r="EJ4" s="92"/>
      <c r="EK4" s="108"/>
      <c r="EL4" s="108"/>
      <c r="EM4" s="108"/>
      <c r="EN4" s="108"/>
      <c r="EO4" s="108"/>
      <c r="EP4" s="108">
        <v>9375475218</v>
      </c>
      <c r="EQ4" s="140">
        <v>44554</v>
      </c>
      <c r="ER4" s="108"/>
      <c r="ES4" s="108"/>
      <c r="ET4" s="108"/>
      <c r="EU4" s="108"/>
      <c r="EV4" s="108"/>
      <c r="EW4" s="108"/>
      <c r="EX4" s="108">
        <v>3</v>
      </c>
      <c r="EY4" s="108"/>
      <c r="EZ4" s="108"/>
      <c r="FA4" s="92"/>
      <c r="FB4" s="92"/>
      <c r="FC4" s="92"/>
      <c r="FD4" s="92"/>
      <c r="FE4" s="92"/>
      <c r="FF4" s="92"/>
      <c r="FG4" s="92"/>
      <c r="FH4" s="92"/>
      <c r="FI4" s="92"/>
      <c r="FJ4" s="92"/>
      <c r="FK4" s="92"/>
      <c r="FL4" s="92"/>
      <c r="FM4" s="92"/>
      <c r="FN4" s="92"/>
      <c r="FO4" s="92"/>
      <c r="FP4" s="92"/>
      <c r="FQ4" s="92"/>
      <c r="FR4" s="92"/>
      <c r="FS4" s="92"/>
      <c r="FT4" s="92"/>
      <c r="FU4" s="92"/>
      <c r="FV4" s="92"/>
      <c r="FW4" s="92" t="s">
        <v>198</v>
      </c>
      <c r="FX4" s="92" t="s">
        <v>199</v>
      </c>
      <c r="FY4" s="92" t="s">
        <v>200</v>
      </c>
    </row>
    <row r="5" spans="1:181" s="110" customFormat="1" x14ac:dyDescent="0.25">
      <c r="A5" s="92" t="s">
        <v>666</v>
      </c>
      <c r="B5" s="92">
        <v>8366725</v>
      </c>
      <c r="C5" s="92" t="s">
        <v>162</v>
      </c>
      <c r="D5" s="92" t="s">
        <v>163</v>
      </c>
      <c r="E5" s="92" t="s">
        <v>165</v>
      </c>
      <c r="F5" s="92" t="s">
        <v>166</v>
      </c>
      <c r="G5" s="92" t="s">
        <v>667</v>
      </c>
      <c r="H5" s="93" t="s">
        <v>168</v>
      </c>
      <c r="I5" s="92" t="s">
        <v>169</v>
      </c>
      <c r="J5" s="94">
        <v>22</v>
      </c>
      <c r="K5" s="92" t="s">
        <v>668</v>
      </c>
      <c r="L5" s="92" t="s">
        <v>666</v>
      </c>
      <c r="M5" s="92" t="s">
        <v>667</v>
      </c>
      <c r="N5" s="95">
        <v>15.787245130959446</v>
      </c>
      <c r="O5" s="96">
        <v>5</v>
      </c>
      <c r="P5" s="97">
        <v>1915050</v>
      </c>
      <c r="Q5" s="92" t="s">
        <v>746</v>
      </c>
      <c r="R5" s="92" t="s">
        <v>758</v>
      </c>
      <c r="S5" s="98" t="s">
        <v>172</v>
      </c>
      <c r="T5" s="99">
        <v>1</v>
      </c>
      <c r="U5" s="100" t="s">
        <v>773</v>
      </c>
      <c r="V5" s="99" t="s">
        <v>767</v>
      </c>
      <c r="W5" s="99"/>
      <c r="X5" s="99"/>
      <c r="Y5" s="99" t="s">
        <v>835</v>
      </c>
      <c r="Z5" s="99" t="s">
        <v>1079</v>
      </c>
      <c r="AA5" s="99" t="s">
        <v>768</v>
      </c>
      <c r="AB5" s="99" t="s">
        <v>1107</v>
      </c>
      <c r="AC5" s="99"/>
      <c r="AD5" s="127">
        <v>9819010800</v>
      </c>
      <c r="AE5" s="92">
        <v>64843</v>
      </c>
      <c r="AF5" s="92">
        <v>283378</v>
      </c>
      <c r="AG5" s="92">
        <v>12980</v>
      </c>
      <c r="AH5" s="92">
        <v>93209</v>
      </c>
      <c r="AI5" s="92">
        <v>3776</v>
      </c>
      <c r="AJ5" s="92">
        <v>393343</v>
      </c>
      <c r="AK5" s="92">
        <v>5</v>
      </c>
      <c r="AL5" s="92">
        <v>130</v>
      </c>
      <c r="AM5" s="93">
        <v>129</v>
      </c>
      <c r="AN5" s="101" t="s">
        <v>171</v>
      </c>
      <c r="AO5" s="96">
        <v>5</v>
      </c>
      <c r="AP5" s="102">
        <v>4</v>
      </c>
      <c r="AQ5" s="98">
        <v>1</v>
      </c>
      <c r="AR5" s="102"/>
      <c r="AS5" s="103">
        <v>6</v>
      </c>
      <c r="AT5" s="104" t="s">
        <v>774</v>
      </c>
      <c r="AU5" s="98">
        <v>24006</v>
      </c>
      <c r="AV5" s="103">
        <v>0</v>
      </c>
      <c r="AW5" s="103" t="s">
        <v>820</v>
      </c>
      <c r="AX5" s="111">
        <v>44677</v>
      </c>
      <c r="AY5" s="103" t="s">
        <v>821</v>
      </c>
      <c r="AZ5" s="103" t="s">
        <v>820</v>
      </c>
      <c r="BA5" s="105" t="s">
        <v>820</v>
      </c>
      <c r="BB5" s="106" t="s">
        <v>820</v>
      </c>
      <c r="BC5" s="98"/>
      <c r="BD5" s="92">
        <v>9819010800</v>
      </c>
      <c r="BE5" s="102" t="s">
        <v>173</v>
      </c>
      <c r="BF5" s="102"/>
      <c r="BG5" s="92" t="s">
        <v>163</v>
      </c>
      <c r="BH5" s="102" t="s">
        <v>174</v>
      </c>
      <c r="BI5" s="107" t="s">
        <v>175</v>
      </c>
      <c r="BJ5" s="108" t="s">
        <v>215</v>
      </c>
      <c r="BK5" s="92">
        <v>2813799</v>
      </c>
      <c r="BL5" s="92"/>
      <c r="BM5" s="105"/>
      <c r="BN5" s="92"/>
      <c r="BO5" s="92" t="s">
        <v>669</v>
      </c>
      <c r="BP5" s="92"/>
      <c r="BQ5" s="92" t="s">
        <v>173</v>
      </c>
      <c r="BR5" s="92"/>
      <c r="BS5" s="92" t="s">
        <v>670</v>
      </c>
      <c r="BT5" s="92" t="s">
        <v>671</v>
      </c>
      <c r="BU5" s="92"/>
      <c r="BV5" s="92"/>
      <c r="BW5" s="92" t="s">
        <v>163</v>
      </c>
      <c r="BX5" s="92">
        <v>401107</v>
      </c>
      <c r="BY5" s="92" t="s">
        <v>742</v>
      </c>
      <c r="BZ5" s="92">
        <v>21212121</v>
      </c>
      <c r="CA5" s="92"/>
      <c r="CB5" s="92">
        <v>9819010800</v>
      </c>
      <c r="CC5" s="92" t="s">
        <v>672</v>
      </c>
      <c r="CD5" s="92" t="s">
        <v>672</v>
      </c>
      <c r="CE5" s="92" t="s">
        <v>672</v>
      </c>
      <c r="CF5" s="92" t="s">
        <v>673</v>
      </c>
      <c r="CG5" s="92" t="s">
        <v>674</v>
      </c>
      <c r="CH5" s="92">
        <v>58</v>
      </c>
      <c r="CI5" s="92" t="s">
        <v>675</v>
      </c>
      <c r="CJ5" s="92" t="s">
        <v>670</v>
      </c>
      <c r="CK5" s="92" t="s">
        <v>671</v>
      </c>
      <c r="CL5" s="92"/>
      <c r="CM5" s="92"/>
      <c r="CN5" s="92" t="s">
        <v>163</v>
      </c>
      <c r="CO5" s="92">
        <v>401107</v>
      </c>
      <c r="CP5" s="92">
        <v>21212121</v>
      </c>
      <c r="CQ5" s="92"/>
      <c r="CR5" s="92">
        <v>9819010800</v>
      </c>
      <c r="CS5" s="92" t="s">
        <v>676</v>
      </c>
      <c r="CT5" s="92" t="s">
        <v>670</v>
      </c>
      <c r="CU5" s="92" t="s">
        <v>677</v>
      </c>
      <c r="CV5" s="92"/>
      <c r="CW5" s="92"/>
      <c r="CX5" s="92" t="s">
        <v>163</v>
      </c>
      <c r="CY5" s="92">
        <v>401107</v>
      </c>
      <c r="CZ5" s="92">
        <v>21212121</v>
      </c>
      <c r="DA5" s="92"/>
      <c r="DB5" s="92">
        <v>9819010800</v>
      </c>
      <c r="DC5" s="92"/>
      <c r="DD5" s="92"/>
      <c r="DE5" s="92"/>
      <c r="DF5" s="92"/>
      <c r="DG5" s="92"/>
      <c r="DH5" s="92"/>
      <c r="DI5" s="92"/>
      <c r="DJ5" s="92"/>
      <c r="DK5" s="92"/>
      <c r="DL5" s="92"/>
      <c r="DM5" s="109">
        <v>44522</v>
      </c>
      <c r="DN5" s="92" t="s">
        <v>230</v>
      </c>
      <c r="DO5" s="92" t="s">
        <v>231</v>
      </c>
      <c r="DP5" s="92" t="s">
        <v>191</v>
      </c>
      <c r="DQ5" s="92">
        <v>447789</v>
      </c>
      <c r="DR5" s="92" t="s">
        <v>192</v>
      </c>
      <c r="DS5" s="92" t="s">
        <v>193</v>
      </c>
      <c r="DT5" s="92" t="s">
        <v>194</v>
      </c>
      <c r="DU5" s="92">
        <v>1080</v>
      </c>
      <c r="DV5" s="92" t="s">
        <v>678</v>
      </c>
      <c r="DW5" s="92" t="s">
        <v>679</v>
      </c>
      <c r="DX5" s="92" t="s">
        <v>233</v>
      </c>
      <c r="DY5" s="109">
        <v>44643</v>
      </c>
      <c r="DZ5" s="92" t="s">
        <v>197</v>
      </c>
      <c r="EA5" s="92" t="s">
        <v>234</v>
      </c>
      <c r="EB5" s="92" t="s">
        <v>197</v>
      </c>
      <c r="EC5" s="92" t="s">
        <v>197</v>
      </c>
      <c r="ED5" s="92" t="s">
        <v>235</v>
      </c>
      <c r="EE5" s="92" t="s">
        <v>236</v>
      </c>
      <c r="EF5" s="92" t="s">
        <v>235</v>
      </c>
      <c r="EG5" s="92" t="s">
        <v>380</v>
      </c>
      <c r="EH5" s="92" t="s">
        <v>164</v>
      </c>
      <c r="EI5" s="92" t="s">
        <v>238</v>
      </c>
      <c r="EJ5" s="92" t="s">
        <v>238</v>
      </c>
      <c r="EK5" s="108"/>
      <c r="EL5" s="108"/>
      <c r="EM5" s="108"/>
      <c r="EN5" s="108"/>
      <c r="EO5" s="108"/>
      <c r="EP5" s="108"/>
      <c r="EQ5" s="140">
        <v>44580</v>
      </c>
      <c r="ER5" s="108"/>
      <c r="ES5" s="108"/>
      <c r="ET5" s="108"/>
      <c r="EU5" s="108"/>
      <c r="EV5" s="108"/>
      <c r="EW5" s="108"/>
      <c r="EX5" s="108">
        <v>5</v>
      </c>
      <c r="EY5" s="108"/>
      <c r="EZ5" s="108"/>
      <c r="FA5" s="92"/>
      <c r="FB5" s="92"/>
      <c r="FC5" s="92"/>
      <c r="FD5" s="92"/>
      <c r="FE5" s="92"/>
      <c r="FF5" s="92"/>
      <c r="FG5" s="92"/>
      <c r="FH5" s="92"/>
      <c r="FI5" s="92"/>
      <c r="FJ5" s="92"/>
      <c r="FK5" s="92" t="s">
        <v>283</v>
      </c>
      <c r="FL5" s="92">
        <v>4</v>
      </c>
      <c r="FM5" s="92"/>
      <c r="FN5" s="92"/>
      <c r="FO5" s="92"/>
      <c r="FP5" s="92"/>
      <c r="FQ5" s="92"/>
      <c r="FR5" s="92"/>
      <c r="FS5" s="92"/>
      <c r="FT5" s="92"/>
      <c r="FU5" s="92" t="s">
        <v>382</v>
      </c>
      <c r="FV5" s="92" t="s">
        <v>239</v>
      </c>
      <c r="FW5" s="92" t="s">
        <v>240</v>
      </c>
      <c r="FX5" s="92" t="s">
        <v>241</v>
      </c>
      <c r="FY5" s="92" t="s">
        <v>242</v>
      </c>
    </row>
    <row r="6" spans="1:181" s="123" customFormat="1" x14ac:dyDescent="0.25">
      <c r="A6" s="27" t="s">
        <v>512</v>
      </c>
      <c r="B6" s="27">
        <v>163776038</v>
      </c>
      <c r="C6" s="27" t="s">
        <v>162</v>
      </c>
      <c r="D6" s="27" t="s">
        <v>163</v>
      </c>
      <c r="E6" s="27" t="s">
        <v>165</v>
      </c>
      <c r="F6" s="27" t="s">
        <v>211</v>
      </c>
      <c r="G6" s="27" t="s">
        <v>513</v>
      </c>
      <c r="H6" s="28" t="s">
        <v>168</v>
      </c>
      <c r="I6" s="27" t="s">
        <v>169</v>
      </c>
      <c r="J6" s="29">
        <v>22</v>
      </c>
      <c r="K6" s="27" t="s">
        <v>514</v>
      </c>
      <c r="L6" s="27" t="s">
        <v>512</v>
      </c>
      <c r="M6" s="27" t="s">
        <v>513</v>
      </c>
      <c r="N6" s="112">
        <v>21.000432994091195</v>
      </c>
      <c r="O6" s="113">
        <v>6</v>
      </c>
      <c r="P6" s="114">
        <v>1721574</v>
      </c>
      <c r="Q6" s="27" t="s">
        <v>163</v>
      </c>
      <c r="R6" s="27" t="s">
        <v>760</v>
      </c>
      <c r="S6" s="33" t="s">
        <v>172</v>
      </c>
      <c r="T6" s="115" t="s">
        <v>767</v>
      </c>
      <c r="U6" s="116" t="s">
        <v>798</v>
      </c>
      <c r="V6" s="115" t="s">
        <v>767</v>
      </c>
      <c r="W6" s="115" t="s">
        <v>799</v>
      </c>
      <c r="X6" s="115" t="s">
        <v>767</v>
      </c>
      <c r="Y6" s="115" t="s">
        <v>770</v>
      </c>
      <c r="Z6" s="115" t="s">
        <v>1064</v>
      </c>
      <c r="AA6" s="115" t="s">
        <v>1057</v>
      </c>
      <c r="AB6" s="115" t="s">
        <v>1097</v>
      </c>
      <c r="AC6" s="115"/>
      <c r="AD6" s="128" t="s">
        <v>784</v>
      </c>
      <c r="AE6" s="27">
        <v>25000</v>
      </c>
      <c r="AF6" s="27">
        <v>150000</v>
      </c>
      <c r="AG6" s="27">
        <v>3540</v>
      </c>
      <c r="AH6" s="27">
        <v>8400</v>
      </c>
      <c r="AI6" s="27">
        <v>0</v>
      </c>
      <c r="AJ6" s="27">
        <v>161940</v>
      </c>
      <c r="AK6" s="27">
        <v>6</v>
      </c>
      <c r="AL6" s="27">
        <v>161</v>
      </c>
      <c r="AM6" s="93">
        <v>190</v>
      </c>
      <c r="AN6" s="30">
        <v>6</v>
      </c>
      <c r="AO6" s="113">
        <v>6</v>
      </c>
      <c r="AP6" s="30">
        <v>5</v>
      </c>
      <c r="AQ6" s="33">
        <v>1</v>
      </c>
      <c r="AR6" s="30"/>
      <c r="AS6" s="31">
        <v>7</v>
      </c>
      <c r="AT6" s="118" t="s">
        <v>172</v>
      </c>
      <c r="AU6" s="33"/>
      <c r="AV6" s="31"/>
      <c r="AW6" s="31"/>
      <c r="AX6" s="31"/>
      <c r="AY6" s="31"/>
      <c r="AZ6" s="31"/>
      <c r="BA6" s="119"/>
      <c r="BB6" s="32"/>
      <c r="BC6" s="33"/>
      <c r="BD6" s="27">
        <v>9152483696</v>
      </c>
      <c r="BE6" s="30" t="s">
        <v>173</v>
      </c>
      <c r="BF6" s="30"/>
      <c r="BG6" s="27" t="s">
        <v>163</v>
      </c>
      <c r="BH6" s="30" t="s">
        <v>515</v>
      </c>
      <c r="BI6" s="34" t="s">
        <v>175</v>
      </c>
      <c r="BJ6" s="35" t="s">
        <v>215</v>
      </c>
      <c r="BK6" s="27">
        <v>1696000</v>
      </c>
      <c r="BL6" s="27"/>
      <c r="BM6" s="119"/>
      <c r="BN6" s="27" t="s">
        <v>177</v>
      </c>
      <c r="BO6" s="27" t="s">
        <v>178</v>
      </c>
      <c r="BP6" s="121">
        <v>21556</v>
      </c>
      <c r="BQ6" s="27" t="s">
        <v>173</v>
      </c>
      <c r="BR6" s="27"/>
      <c r="BS6" s="27" t="s">
        <v>516</v>
      </c>
      <c r="BT6" s="27" t="s">
        <v>517</v>
      </c>
      <c r="BU6" s="27" t="s">
        <v>518</v>
      </c>
      <c r="BV6" s="27"/>
      <c r="BW6" s="27" t="s">
        <v>163</v>
      </c>
      <c r="BX6" s="27">
        <v>400605</v>
      </c>
      <c r="BY6" s="27" t="s">
        <v>732</v>
      </c>
      <c r="BZ6" s="27">
        <v>21212121</v>
      </c>
      <c r="CA6" s="27"/>
      <c r="CB6" s="27">
        <v>9152483696</v>
      </c>
      <c r="CC6" s="27" t="s">
        <v>508</v>
      </c>
      <c r="CD6" s="27" t="s">
        <v>508</v>
      </c>
      <c r="CE6" s="27" t="s">
        <v>508</v>
      </c>
      <c r="CF6" s="27" t="s">
        <v>519</v>
      </c>
      <c r="CG6" s="27" t="s">
        <v>520</v>
      </c>
      <c r="CH6" s="27">
        <v>97</v>
      </c>
      <c r="CI6" s="27" t="s">
        <v>521</v>
      </c>
      <c r="CJ6" s="27" t="s">
        <v>516</v>
      </c>
      <c r="CK6" s="27" t="s">
        <v>517</v>
      </c>
      <c r="CL6" s="27" t="s">
        <v>518</v>
      </c>
      <c r="CM6" s="27"/>
      <c r="CN6" s="27" t="s">
        <v>163</v>
      </c>
      <c r="CO6" s="27">
        <v>400605</v>
      </c>
      <c r="CP6" s="27">
        <v>21212121</v>
      </c>
      <c r="CQ6" s="27"/>
      <c r="CR6" s="27">
        <v>9152483696</v>
      </c>
      <c r="CS6" s="27" t="s">
        <v>522</v>
      </c>
      <c r="CT6" s="27" t="s">
        <v>523</v>
      </c>
      <c r="CU6" s="27" t="s">
        <v>524</v>
      </c>
      <c r="CV6" s="27" t="s">
        <v>525</v>
      </c>
      <c r="CW6" s="27"/>
      <c r="CX6" s="27" t="s">
        <v>163</v>
      </c>
      <c r="CY6" s="27">
        <v>400605</v>
      </c>
      <c r="CZ6" s="27">
        <v>21212121</v>
      </c>
      <c r="DA6" s="27"/>
      <c r="DB6" s="27">
        <v>7715863500</v>
      </c>
      <c r="DC6" s="27"/>
      <c r="DD6" s="27" t="s">
        <v>516</v>
      </c>
      <c r="DE6" s="27" t="s">
        <v>517</v>
      </c>
      <c r="DF6" s="27" t="s">
        <v>518</v>
      </c>
      <c r="DG6" s="27"/>
      <c r="DH6" s="27" t="s">
        <v>163</v>
      </c>
      <c r="DI6" s="27">
        <v>400605</v>
      </c>
      <c r="DJ6" s="27">
        <v>21212121</v>
      </c>
      <c r="DK6" s="27"/>
      <c r="DL6" s="27">
        <v>9152483696</v>
      </c>
      <c r="DM6" s="122">
        <v>44491</v>
      </c>
      <c r="DN6" s="27" t="s">
        <v>190</v>
      </c>
      <c r="DO6" s="27" t="s">
        <v>190</v>
      </c>
      <c r="DP6" s="27" t="s">
        <v>191</v>
      </c>
      <c r="DQ6" s="27">
        <v>447789</v>
      </c>
      <c r="DR6" s="27" t="s">
        <v>192</v>
      </c>
      <c r="DS6" s="27" t="s">
        <v>232</v>
      </c>
      <c r="DT6" s="27" t="s">
        <v>194</v>
      </c>
      <c r="DU6" s="27">
        <v>156</v>
      </c>
      <c r="DV6" s="27" t="s">
        <v>195</v>
      </c>
      <c r="DW6" s="27"/>
      <c r="DX6" s="27" t="s">
        <v>196</v>
      </c>
      <c r="DY6" s="122">
        <v>44642</v>
      </c>
      <c r="DZ6" s="27" t="s">
        <v>197</v>
      </c>
      <c r="EA6" s="27" t="s">
        <v>234</v>
      </c>
      <c r="EB6" s="27" t="s">
        <v>197</v>
      </c>
      <c r="EC6" s="27" t="s">
        <v>164</v>
      </c>
      <c r="ED6" s="27" t="s">
        <v>235</v>
      </c>
      <c r="EE6" s="27" t="s">
        <v>236</v>
      </c>
      <c r="EF6" s="27" t="s">
        <v>235</v>
      </c>
      <c r="EG6" s="27" t="s">
        <v>237</v>
      </c>
      <c r="EH6" s="27" t="s">
        <v>197</v>
      </c>
      <c r="EI6" s="27" t="s">
        <v>238</v>
      </c>
      <c r="EJ6" s="27" t="s">
        <v>238</v>
      </c>
      <c r="EK6" s="35"/>
      <c r="EL6" s="35"/>
      <c r="EM6" s="35"/>
      <c r="EN6" s="35"/>
      <c r="EO6" s="35"/>
      <c r="EP6" s="35">
        <v>9769776097</v>
      </c>
      <c r="EQ6" s="36">
        <v>44620</v>
      </c>
      <c r="ER6" s="35"/>
      <c r="ES6" s="35"/>
      <c r="ET6" s="35"/>
      <c r="EU6" s="35"/>
      <c r="EV6" s="35"/>
      <c r="EW6" s="35"/>
      <c r="EX6" s="35"/>
      <c r="EY6" s="35"/>
      <c r="EZ6" s="35"/>
      <c r="FA6" s="27"/>
      <c r="FB6" s="27"/>
      <c r="FC6" s="27"/>
      <c r="FD6" s="27"/>
      <c r="FE6" s="27"/>
      <c r="FF6" s="27" t="s">
        <v>526</v>
      </c>
      <c r="FG6" s="27" t="s">
        <v>527</v>
      </c>
      <c r="FH6" s="27" t="s">
        <v>528</v>
      </c>
      <c r="FI6" s="27"/>
      <c r="FJ6" s="27"/>
      <c r="FK6" s="27" t="s">
        <v>283</v>
      </c>
      <c r="FL6" s="27">
        <v>4</v>
      </c>
      <c r="FM6" s="27" t="s">
        <v>529</v>
      </c>
      <c r="FN6" s="27" t="s">
        <v>530</v>
      </c>
      <c r="FO6" s="27"/>
      <c r="FP6" s="27"/>
      <c r="FQ6" s="27"/>
      <c r="FR6" s="27"/>
      <c r="FS6" s="27"/>
      <c r="FT6" s="27">
        <v>163776038</v>
      </c>
      <c r="FU6" s="27" t="s">
        <v>237</v>
      </c>
      <c r="FV6" s="27" t="s">
        <v>239</v>
      </c>
      <c r="FW6" s="27" t="s">
        <v>531</v>
      </c>
      <c r="FX6" s="27" t="s">
        <v>532</v>
      </c>
      <c r="FY6" s="27" t="s">
        <v>533</v>
      </c>
    </row>
    <row r="7" spans="1:181" s="123" customFormat="1" x14ac:dyDescent="0.25">
      <c r="A7" s="27" t="s">
        <v>325</v>
      </c>
      <c r="B7" s="27">
        <v>167256561</v>
      </c>
      <c r="C7" s="27" t="s">
        <v>162</v>
      </c>
      <c r="D7" s="27" t="s">
        <v>163</v>
      </c>
      <c r="E7" s="27" t="s">
        <v>165</v>
      </c>
      <c r="F7" s="27" t="s">
        <v>211</v>
      </c>
      <c r="G7" s="27" t="s">
        <v>326</v>
      </c>
      <c r="H7" s="28" t="s">
        <v>168</v>
      </c>
      <c r="I7" s="27" t="s">
        <v>169</v>
      </c>
      <c r="J7" s="29">
        <v>7</v>
      </c>
      <c r="K7" s="27" t="s">
        <v>327</v>
      </c>
      <c r="L7" s="27" t="s">
        <v>325</v>
      </c>
      <c r="M7" s="27" t="s">
        <v>326</v>
      </c>
      <c r="N7" s="112">
        <v>22.134874057252212</v>
      </c>
      <c r="O7" s="113">
        <v>6</v>
      </c>
      <c r="P7" s="114">
        <v>1433505</v>
      </c>
      <c r="Q7" s="27" t="s">
        <v>332</v>
      </c>
      <c r="R7" s="27" t="s">
        <v>758</v>
      </c>
      <c r="S7" s="33" t="s">
        <v>172</v>
      </c>
      <c r="T7" s="115" t="s">
        <v>767</v>
      </c>
      <c r="U7" s="116" t="s">
        <v>800</v>
      </c>
      <c r="V7" s="115"/>
      <c r="W7" s="115" t="s">
        <v>801</v>
      </c>
      <c r="X7" s="115"/>
      <c r="Y7" s="115" t="s">
        <v>770</v>
      </c>
      <c r="Z7" s="115" t="s">
        <v>1080</v>
      </c>
      <c r="AA7" s="115"/>
      <c r="AB7" s="115" t="s">
        <v>1098</v>
      </c>
      <c r="AC7" s="115"/>
      <c r="AD7" s="128" t="s">
        <v>776</v>
      </c>
      <c r="AE7" s="27">
        <v>41783</v>
      </c>
      <c r="AF7" s="27">
        <v>250698</v>
      </c>
      <c r="AG7" s="27">
        <v>3540</v>
      </c>
      <c r="AH7" s="27">
        <v>20740</v>
      </c>
      <c r="AI7" s="27">
        <v>0</v>
      </c>
      <c r="AJ7" s="27">
        <v>274978</v>
      </c>
      <c r="AK7" s="27">
        <v>6</v>
      </c>
      <c r="AL7" s="27">
        <v>176</v>
      </c>
      <c r="AM7" s="93">
        <v>205</v>
      </c>
      <c r="AN7" s="30">
        <v>6</v>
      </c>
      <c r="AO7" s="113">
        <v>6</v>
      </c>
      <c r="AP7" s="30">
        <v>5</v>
      </c>
      <c r="AQ7" s="33">
        <v>1</v>
      </c>
      <c r="AR7" s="30"/>
      <c r="AS7" s="31">
        <v>7</v>
      </c>
      <c r="AT7" s="118" t="s">
        <v>172</v>
      </c>
      <c r="AU7" s="33"/>
      <c r="AV7" s="31"/>
      <c r="AW7" s="31"/>
      <c r="AX7" s="31"/>
      <c r="AY7" s="31"/>
      <c r="AZ7" s="31"/>
      <c r="BA7" s="119"/>
      <c r="BB7" s="32"/>
      <c r="BC7" s="33"/>
      <c r="BD7" s="27">
        <v>9975007816</v>
      </c>
      <c r="BE7" s="30" t="s">
        <v>173</v>
      </c>
      <c r="BF7" s="30"/>
      <c r="BG7" s="27" t="s">
        <v>163</v>
      </c>
      <c r="BH7" s="120">
        <v>45845</v>
      </c>
      <c r="BI7" s="34" t="s">
        <v>175</v>
      </c>
      <c r="BJ7" s="35" t="s">
        <v>176</v>
      </c>
      <c r="BK7" s="27">
        <v>1764336</v>
      </c>
      <c r="BL7" s="27"/>
      <c r="BM7" s="119"/>
      <c r="BN7" s="27" t="s">
        <v>216</v>
      </c>
      <c r="BO7" s="27" t="s">
        <v>178</v>
      </c>
      <c r="BP7" s="27" t="s">
        <v>328</v>
      </c>
      <c r="BQ7" s="27" t="s">
        <v>173</v>
      </c>
      <c r="BR7" s="27"/>
      <c r="BS7" s="27" t="s">
        <v>329</v>
      </c>
      <c r="BT7" s="27" t="s">
        <v>330</v>
      </c>
      <c r="BU7" s="27" t="s">
        <v>331</v>
      </c>
      <c r="BV7" s="27"/>
      <c r="BW7" s="27" t="s">
        <v>332</v>
      </c>
      <c r="BX7" s="27">
        <v>401403</v>
      </c>
      <c r="BY7" s="27" t="s">
        <v>720</v>
      </c>
      <c r="BZ7" s="27">
        <v>21212121</v>
      </c>
      <c r="CA7" s="27"/>
      <c r="CB7" s="27">
        <v>9975007816</v>
      </c>
      <c r="CC7" s="27" t="s">
        <v>333</v>
      </c>
      <c r="CD7" s="27" t="s">
        <v>333</v>
      </c>
      <c r="CE7" s="27" t="s">
        <v>333</v>
      </c>
      <c r="CF7" s="27" t="s">
        <v>334</v>
      </c>
      <c r="CG7" s="27" t="s">
        <v>335</v>
      </c>
      <c r="CH7" s="27">
        <v>70</v>
      </c>
      <c r="CI7" s="27" t="s">
        <v>336</v>
      </c>
      <c r="CJ7" s="27" t="s">
        <v>329</v>
      </c>
      <c r="CK7" s="27" t="s">
        <v>330</v>
      </c>
      <c r="CL7" s="27" t="s">
        <v>331</v>
      </c>
      <c r="CM7" s="27"/>
      <c r="CN7" s="27" t="s">
        <v>332</v>
      </c>
      <c r="CO7" s="27">
        <v>401403</v>
      </c>
      <c r="CP7" s="27">
        <v>21212121</v>
      </c>
      <c r="CQ7" s="27"/>
      <c r="CR7" s="27">
        <v>9975007816</v>
      </c>
      <c r="CS7" s="27" t="s">
        <v>337</v>
      </c>
      <c r="CT7" s="27" t="s">
        <v>338</v>
      </c>
      <c r="CU7" s="27" t="s">
        <v>339</v>
      </c>
      <c r="CV7" s="27" t="s">
        <v>340</v>
      </c>
      <c r="CW7" s="27"/>
      <c r="CX7" s="27" t="s">
        <v>332</v>
      </c>
      <c r="CY7" s="27">
        <v>401403</v>
      </c>
      <c r="CZ7" s="27">
        <v>21212121</v>
      </c>
      <c r="DA7" s="27"/>
      <c r="DB7" s="27">
        <v>9960449969</v>
      </c>
      <c r="DC7" s="27" t="s">
        <v>229</v>
      </c>
      <c r="DD7" s="27" t="s">
        <v>329</v>
      </c>
      <c r="DE7" s="27" t="s">
        <v>330</v>
      </c>
      <c r="DF7" s="27" t="s">
        <v>331</v>
      </c>
      <c r="DG7" s="27"/>
      <c r="DH7" s="27" t="s">
        <v>332</v>
      </c>
      <c r="DI7" s="27">
        <v>401403</v>
      </c>
      <c r="DJ7" s="27">
        <v>21212121</v>
      </c>
      <c r="DK7" s="27"/>
      <c r="DL7" s="27">
        <v>9975007816</v>
      </c>
      <c r="DM7" s="122">
        <v>44476</v>
      </c>
      <c r="DN7" s="27" t="s">
        <v>230</v>
      </c>
      <c r="DO7" s="27" t="s">
        <v>231</v>
      </c>
      <c r="DP7" s="27" t="s">
        <v>191</v>
      </c>
      <c r="DQ7" s="27">
        <v>447789</v>
      </c>
      <c r="DR7" s="27" t="s">
        <v>192</v>
      </c>
      <c r="DS7" s="27" t="s">
        <v>232</v>
      </c>
      <c r="DT7" s="27" t="s">
        <v>194</v>
      </c>
      <c r="DU7" s="27">
        <v>480</v>
      </c>
      <c r="DV7" s="27" t="s">
        <v>195</v>
      </c>
      <c r="DW7" s="27"/>
      <c r="DX7" s="27" t="s">
        <v>196</v>
      </c>
      <c r="DY7" s="122">
        <v>44627</v>
      </c>
      <c r="DZ7" s="27" t="s">
        <v>197</v>
      </c>
      <c r="EA7" s="27" t="s">
        <v>234</v>
      </c>
      <c r="EB7" s="27" t="s">
        <v>197</v>
      </c>
      <c r="EC7" s="27" t="s">
        <v>164</v>
      </c>
      <c r="ED7" s="27" t="s">
        <v>235</v>
      </c>
      <c r="EE7" s="27" t="s">
        <v>236</v>
      </c>
      <c r="EF7" s="27" t="s">
        <v>235</v>
      </c>
      <c r="EG7" s="27" t="s">
        <v>237</v>
      </c>
      <c r="EH7" s="27" t="s">
        <v>164</v>
      </c>
      <c r="EI7" s="27" t="s">
        <v>238</v>
      </c>
      <c r="EJ7" s="27" t="s">
        <v>238</v>
      </c>
      <c r="EK7" s="35"/>
      <c r="EL7" s="35"/>
      <c r="EM7" s="35"/>
      <c r="EN7" s="35"/>
      <c r="EO7" s="35"/>
      <c r="EP7" s="35"/>
      <c r="EQ7" s="36">
        <v>44616</v>
      </c>
      <c r="ER7" s="35">
        <v>2.2281985792223699E+17</v>
      </c>
      <c r="ES7" s="35">
        <v>21212121</v>
      </c>
      <c r="ET7" s="35">
        <v>9322198579</v>
      </c>
      <c r="EU7" s="35"/>
      <c r="EV7" s="35"/>
      <c r="EW7" s="35"/>
      <c r="EX7" s="35">
        <v>1</v>
      </c>
      <c r="EY7" s="35"/>
      <c r="EZ7" s="35"/>
      <c r="FA7" s="27"/>
      <c r="FB7" s="27"/>
      <c r="FC7" s="27"/>
      <c r="FD7" s="27"/>
      <c r="FE7" s="27"/>
      <c r="FF7" s="27"/>
      <c r="FG7" s="27"/>
      <c r="FH7" s="27"/>
      <c r="FI7" s="27"/>
      <c r="FJ7" s="27"/>
      <c r="FK7" s="27" t="s">
        <v>283</v>
      </c>
      <c r="FL7" s="27">
        <v>4</v>
      </c>
      <c r="FM7" s="27" t="s">
        <v>341</v>
      </c>
      <c r="FN7" s="27" t="s">
        <v>341</v>
      </c>
      <c r="FO7" s="27" t="s">
        <v>341</v>
      </c>
      <c r="FP7" s="27" t="s">
        <v>341</v>
      </c>
      <c r="FQ7" s="27"/>
      <c r="FR7" s="27"/>
      <c r="FS7" s="27"/>
      <c r="FT7" s="27">
        <v>167256561</v>
      </c>
      <c r="FU7" s="27" t="s">
        <v>237</v>
      </c>
      <c r="FV7" s="27" t="s">
        <v>239</v>
      </c>
      <c r="FW7" s="27" t="s">
        <v>198</v>
      </c>
      <c r="FX7" s="27" t="s">
        <v>199</v>
      </c>
      <c r="FY7" s="27" t="s">
        <v>200</v>
      </c>
    </row>
    <row r="8" spans="1:181" s="123" customFormat="1" x14ac:dyDescent="0.25">
      <c r="A8" s="27" t="s">
        <v>386</v>
      </c>
      <c r="B8" s="27">
        <v>154153473</v>
      </c>
      <c r="C8" s="27" t="s">
        <v>387</v>
      </c>
      <c r="D8" s="27" t="s">
        <v>163</v>
      </c>
      <c r="E8" s="27" t="s">
        <v>165</v>
      </c>
      <c r="F8" s="27" t="s">
        <v>166</v>
      </c>
      <c r="G8" s="27" t="s">
        <v>388</v>
      </c>
      <c r="H8" s="28" t="s">
        <v>168</v>
      </c>
      <c r="I8" s="27" t="s">
        <v>169</v>
      </c>
      <c r="J8" s="29">
        <v>7</v>
      </c>
      <c r="K8" s="27" t="s">
        <v>389</v>
      </c>
      <c r="L8" s="28" t="s">
        <v>386</v>
      </c>
      <c r="M8" s="28" t="s">
        <v>388</v>
      </c>
      <c r="N8" s="112">
        <v>21.895274725023594</v>
      </c>
      <c r="O8" s="113">
        <v>6</v>
      </c>
      <c r="P8" s="114">
        <v>1417988</v>
      </c>
      <c r="Q8" s="27" t="s">
        <v>746</v>
      </c>
      <c r="R8" s="27" t="s">
        <v>758</v>
      </c>
      <c r="S8" s="33" t="s">
        <v>172</v>
      </c>
      <c r="T8" s="115"/>
      <c r="U8" s="116" t="s">
        <v>774</v>
      </c>
      <c r="V8" s="124">
        <v>44676</v>
      </c>
      <c r="W8" s="115"/>
      <c r="X8" s="115">
        <v>25</v>
      </c>
      <c r="Y8" s="115" t="s">
        <v>768</v>
      </c>
      <c r="Z8" s="115" t="s">
        <v>777</v>
      </c>
      <c r="AA8" s="115" t="s">
        <v>842</v>
      </c>
      <c r="AB8" s="115" t="s">
        <v>843</v>
      </c>
      <c r="AC8" s="115"/>
      <c r="AD8" s="128">
        <v>9619161909</v>
      </c>
      <c r="AE8" s="27">
        <v>72055</v>
      </c>
      <c r="AF8" s="27">
        <v>430450</v>
      </c>
      <c r="AG8" s="27">
        <v>11210</v>
      </c>
      <c r="AH8" s="27">
        <v>101062</v>
      </c>
      <c r="AI8" s="27">
        <v>0</v>
      </c>
      <c r="AJ8" s="27">
        <v>542722</v>
      </c>
      <c r="AK8" s="27">
        <v>6</v>
      </c>
      <c r="AL8" s="27">
        <v>176</v>
      </c>
      <c r="AM8" s="93">
        <v>205</v>
      </c>
      <c r="AN8" s="30">
        <v>6</v>
      </c>
      <c r="AO8" s="113">
        <v>6</v>
      </c>
      <c r="AP8" s="30">
        <v>5</v>
      </c>
      <c r="AQ8" s="33">
        <v>1</v>
      </c>
      <c r="AR8" s="30"/>
      <c r="AS8" s="31">
        <v>7</v>
      </c>
      <c r="AT8" s="118" t="s">
        <v>172</v>
      </c>
      <c r="AU8" s="33"/>
      <c r="AV8" s="31"/>
      <c r="AW8" s="31"/>
      <c r="AX8" s="31"/>
      <c r="AY8" s="31"/>
      <c r="AZ8" s="31"/>
      <c r="BA8" s="119"/>
      <c r="BB8" s="32"/>
      <c r="BC8" s="33"/>
      <c r="BD8" s="27">
        <v>9619161909</v>
      </c>
      <c r="BE8" s="30" t="s">
        <v>173</v>
      </c>
      <c r="BF8" s="30"/>
      <c r="BG8" s="27" t="s">
        <v>163</v>
      </c>
      <c r="BH8" s="120">
        <v>45114</v>
      </c>
      <c r="BI8" s="34" t="s">
        <v>175</v>
      </c>
      <c r="BJ8" s="35" t="s">
        <v>390</v>
      </c>
      <c r="BK8" s="27">
        <v>2712000</v>
      </c>
      <c r="BL8" s="27"/>
      <c r="BM8" s="119"/>
      <c r="BN8" s="27"/>
      <c r="BO8" s="27" t="s">
        <v>391</v>
      </c>
      <c r="BP8" s="27" t="s">
        <v>392</v>
      </c>
      <c r="BQ8" s="27" t="s">
        <v>173</v>
      </c>
      <c r="BR8" s="27"/>
      <c r="BS8" s="27" t="s">
        <v>393</v>
      </c>
      <c r="BT8" s="27" t="s">
        <v>394</v>
      </c>
      <c r="BU8" s="27" t="s">
        <v>395</v>
      </c>
      <c r="BV8" s="27"/>
      <c r="BW8" s="27" t="s">
        <v>163</v>
      </c>
      <c r="BX8" s="27">
        <v>401107</v>
      </c>
      <c r="BY8" s="27" t="s">
        <v>724</v>
      </c>
      <c r="BZ8" s="27">
        <v>21212121</v>
      </c>
      <c r="CA8" s="27"/>
      <c r="CB8" s="27">
        <v>9619161909</v>
      </c>
      <c r="CC8" s="27" t="s">
        <v>396</v>
      </c>
      <c r="CD8" s="27" t="s">
        <v>397</v>
      </c>
      <c r="CE8" s="27" t="s">
        <v>396</v>
      </c>
      <c r="CF8" s="27" t="s">
        <v>398</v>
      </c>
      <c r="CG8" s="27" t="s">
        <v>399</v>
      </c>
      <c r="CH8" s="27">
        <v>50</v>
      </c>
      <c r="CI8" s="121">
        <v>43497</v>
      </c>
      <c r="CJ8" s="27" t="s">
        <v>393</v>
      </c>
      <c r="CK8" s="27" t="s">
        <v>394</v>
      </c>
      <c r="CL8" s="27" t="s">
        <v>395</v>
      </c>
      <c r="CM8" s="27"/>
      <c r="CN8" s="27" t="s">
        <v>163</v>
      </c>
      <c r="CO8" s="27">
        <v>401107</v>
      </c>
      <c r="CP8" s="27">
        <v>21212121</v>
      </c>
      <c r="CQ8" s="27"/>
      <c r="CR8" s="27">
        <v>9619161909</v>
      </c>
      <c r="CS8" s="27" t="s">
        <v>400</v>
      </c>
      <c r="CT8" s="27" t="s">
        <v>393</v>
      </c>
      <c r="CU8" s="27" t="s">
        <v>401</v>
      </c>
      <c r="CV8" s="27" t="s">
        <v>402</v>
      </c>
      <c r="CW8" s="27"/>
      <c r="CX8" s="27" t="s">
        <v>163</v>
      </c>
      <c r="CY8" s="27">
        <v>401107</v>
      </c>
      <c r="CZ8" s="27">
        <v>21212121</v>
      </c>
      <c r="DA8" s="27"/>
      <c r="DB8" s="27">
        <v>9967836461</v>
      </c>
      <c r="DC8" s="27" t="s">
        <v>403</v>
      </c>
      <c r="DD8" s="27" t="s">
        <v>393</v>
      </c>
      <c r="DE8" s="27" t="s">
        <v>394</v>
      </c>
      <c r="DF8" s="27" t="s">
        <v>395</v>
      </c>
      <c r="DG8" s="27"/>
      <c r="DH8" s="27" t="s">
        <v>163</v>
      </c>
      <c r="DI8" s="27">
        <v>401107</v>
      </c>
      <c r="DJ8" s="27">
        <v>21212121</v>
      </c>
      <c r="DK8" s="27"/>
      <c r="DL8" s="27">
        <v>9619161909</v>
      </c>
      <c r="DM8" s="122">
        <v>44476</v>
      </c>
      <c r="DN8" s="27" t="s">
        <v>190</v>
      </c>
      <c r="DO8" s="27" t="s">
        <v>190</v>
      </c>
      <c r="DP8" s="27" t="s">
        <v>191</v>
      </c>
      <c r="DQ8" s="27">
        <v>447789</v>
      </c>
      <c r="DR8" s="27" t="s">
        <v>192</v>
      </c>
      <c r="DS8" s="27" t="s">
        <v>404</v>
      </c>
      <c r="DT8" s="27" t="s">
        <v>405</v>
      </c>
      <c r="DU8" s="27">
        <v>563</v>
      </c>
      <c r="DV8" s="27" t="s">
        <v>195</v>
      </c>
      <c r="DW8" s="27"/>
      <c r="DX8" s="27" t="s">
        <v>196</v>
      </c>
      <c r="DY8" s="122">
        <v>44627</v>
      </c>
      <c r="DZ8" s="27" t="s">
        <v>197</v>
      </c>
      <c r="EA8" s="27" t="s">
        <v>234</v>
      </c>
      <c r="EB8" s="27" t="s">
        <v>197</v>
      </c>
      <c r="EC8" s="27" t="s">
        <v>164</v>
      </c>
      <c r="ED8" s="27" t="s">
        <v>235</v>
      </c>
      <c r="EE8" s="27" t="s">
        <v>236</v>
      </c>
      <c r="EF8" s="27" t="s">
        <v>235</v>
      </c>
      <c r="EG8" s="27" t="s">
        <v>237</v>
      </c>
      <c r="EH8" s="27" t="s">
        <v>197</v>
      </c>
      <c r="EI8" s="27" t="s">
        <v>238</v>
      </c>
      <c r="EJ8" s="27" t="s">
        <v>238</v>
      </c>
      <c r="EK8" s="35"/>
      <c r="EL8" s="35"/>
      <c r="EM8" s="35"/>
      <c r="EN8" s="35"/>
      <c r="EO8" s="35"/>
      <c r="EP8" s="35"/>
      <c r="EQ8" s="35"/>
      <c r="ER8" s="35"/>
      <c r="ES8" s="35"/>
      <c r="ET8" s="35"/>
      <c r="EU8" s="35"/>
      <c r="EV8" s="35"/>
      <c r="EW8" s="35"/>
      <c r="EX8" s="35"/>
      <c r="EY8" s="35"/>
      <c r="EZ8" s="35"/>
      <c r="FA8" s="27"/>
      <c r="FB8" s="27"/>
      <c r="FC8" s="27"/>
      <c r="FD8" s="27"/>
      <c r="FE8" s="27"/>
      <c r="FF8" s="27"/>
      <c r="FG8" s="27"/>
      <c r="FH8" s="27"/>
      <c r="FI8" s="27"/>
      <c r="FJ8" s="27"/>
      <c r="FK8" s="27" t="s">
        <v>283</v>
      </c>
      <c r="FL8" s="27">
        <v>14</v>
      </c>
      <c r="FM8" s="27" t="s">
        <v>406</v>
      </c>
      <c r="FN8" s="27" t="s">
        <v>406</v>
      </c>
      <c r="FO8" s="27" t="s">
        <v>406</v>
      </c>
      <c r="FP8" s="27" t="s">
        <v>406</v>
      </c>
      <c r="FQ8" s="27" t="s">
        <v>406</v>
      </c>
      <c r="FR8" s="27" t="s">
        <v>406</v>
      </c>
      <c r="FS8" s="27" t="s">
        <v>406</v>
      </c>
      <c r="FT8" s="27">
        <v>154153473</v>
      </c>
      <c r="FU8" s="27" t="s">
        <v>237</v>
      </c>
      <c r="FV8" s="27" t="s">
        <v>239</v>
      </c>
      <c r="FW8" s="27" t="s">
        <v>383</v>
      </c>
      <c r="FX8" s="27" t="s">
        <v>384</v>
      </c>
      <c r="FY8" s="27" t="s">
        <v>385</v>
      </c>
    </row>
    <row r="9" spans="1:181" s="123" customFormat="1" x14ac:dyDescent="0.25">
      <c r="A9" s="27" t="s">
        <v>351</v>
      </c>
      <c r="B9" s="27">
        <v>166868573</v>
      </c>
      <c r="C9" s="27" t="s">
        <v>162</v>
      </c>
      <c r="D9" s="27" t="s">
        <v>163</v>
      </c>
      <c r="E9" s="27" t="s">
        <v>165</v>
      </c>
      <c r="F9" s="27" t="s">
        <v>211</v>
      </c>
      <c r="G9" s="27" t="s">
        <v>352</v>
      </c>
      <c r="H9" s="28" t="s">
        <v>168</v>
      </c>
      <c r="I9" s="27" t="s">
        <v>169</v>
      </c>
      <c r="J9" s="29">
        <v>1</v>
      </c>
      <c r="K9" s="27" t="s">
        <v>353</v>
      </c>
      <c r="L9" s="27" t="s">
        <v>351</v>
      </c>
      <c r="M9" s="27" t="s">
        <v>352</v>
      </c>
      <c r="N9" s="112">
        <v>10.211335735806271</v>
      </c>
      <c r="O9" s="113">
        <v>5</v>
      </c>
      <c r="P9" s="114">
        <v>1238672</v>
      </c>
      <c r="Q9" s="27" t="s">
        <v>249</v>
      </c>
      <c r="R9" s="27" t="s">
        <v>759</v>
      </c>
      <c r="S9" s="33" t="e">
        <v>#N/A</v>
      </c>
      <c r="T9" s="115" t="s">
        <v>767</v>
      </c>
      <c r="U9" s="116" t="s">
        <v>800</v>
      </c>
      <c r="V9" s="115"/>
      <c r="W9" s="115" t="s">
        <v>812</v>
      </c>
      <c r="X9" s="115">
        <v>13</v>
      </c>
      <c r="Y9" s="115" t="s">
        <v>770</v>
      </c>
      <c r="Z9" s="115" t="s">
        <v>1081</v>
      </c>
      <c r="AA9" s="115"/>
      <c r="AB9" s="115" t="s">
        <v>1098</v>
      </c>
      <c r="AC9" s="115"/>
      <c r="AD9" s="128">
        <v>9028111465</v>
      </c>
      <c r="AE9" s="27">
        <v>36046</v>
      </c>
      <c r="AF9" s="27">
        <v>178951</v>
      </c>
      <c r="AG9" s="27">
        <v>5310</v>
      </c>
      <c r="AH9" s="27">
        <v>14385</v>
      </c>
      <c r="AI9" s="27">
        <v>0</v>
      </c>
      <c r="AJ9" s="27">
        <v>198646</v>
      </c>
      <c r="AK9" s="27">
        <v>5</v>
      </c>
      <c r="AL9" s="27">
        <v>151</v>
      </c>
      <c r="AM9" s="93">
        <v>180</v>
      </c>
      <c r="AN9" s="117" t="s">
        <v>171</v>
      </c>
      <c r="AO9" s="113">
        <v>5</v>
      </c>
      <c r="AP9" s="30">
        <v>4</v>
      </c>
      <c r="AQ9" s="33">
        <v>1</v>
      </c>
      <c r="AR9" s="30"/>
      <c r="AS9" s="31">
        <v>6</v>
      </c>
      <c r="AT9" s="118" t="s">
        <v>172</v>
      </c>
      <c r="AU9" s="33"/>
      <c r="AV9" s="31"/>
      <c r="AW9" s="31"/>
      <c r="AX9" s="31"/>
      <c r="AY9" s="31"/>
      <c r="AZ9" s="31"/>
      <c r="BA9" s="119"/>
      <c r="BB9" s="32"/>
      <c r="BC9" s="33"/>
      <c r="BD9" s="27">
        <v>9028111465</v>
      </c>
      <c r="BE9" s="30" t="s">
        <v>173</v>
      </c>
      <c r="BF9" s="30"/>
      <c r="BG9" s="27" t="s">
        <v>163</v>
      </c>
      <c r="BH9" s="120">
        <v>45664</v>
      </c>
      <c r="BI9" s="34" t="s">
        <v>175</v>
      </c>
      <c r="BJ9" s="35" t="s">
        <v>215</v>
      </c>
      <c r="BK9" s="27">
        <v>1521000</v>
      </c>
      <c r="BL9" s="27"/>
      <c r="BM9" s="119"/>
      <c r="BN9" s="27" t="s">
        <v>354</v>
      </c>
      <c r="BO9" s="27" t="s">
        <v>178</v>
      </c>
      <c r="BP9" s="121">
        <v>29619</v>
      </c>
      <c r="BQ9" s="27" t="s">
        <v>173</v>
      </c>
      <c r="BR9" s="27"/>
      <c r="BS9" s="27" t="s">
        <v>355</v>
      </c>
      <c r="BT9" s="27" t="s">
        <v>356</v>
      </c>
      <c r="BU9" s="27" t="s">
        <v>357</v>
      </c>
      <c r="BV9" s="27"/>
      <c r="BW9" s="27" t="s">
        <v>249</v>
      </c>
      <c r="BX9" s="27">
        <v>421302</v>
      </c>
      <c r="BY9" s="27" t="s">
        <v>722</v>
      </c>
      <c r="BZ9" s="27">
        <v>212121</v>
      </c>
      <c r="CA9" s="27"/>
      <c r="CB9" s="27">
        <v>9028111465</v>
      </c>
      <c r="CC9" s="27" t="s">
        <v>358</v>
      </c>
      <c r="CD9" s="27" t="s">
        <v>358</v>
      </c>
      <c r="CE9" s="27" t="s">
        <v>358</v>
      </c>
      <c r="CF9" s="27" t="s">
        <v>359</v>
      </c>
      <c r="CG9" s="27" t="s">
        <v>360</v>
      </c>
      <c r="CH9" s="27">
        <v>70</v>
      </c>
      <c r="CI9" s="27" t="s">
        <v>361</v>
      </c>
      <c r="CJ9" s="27" t="s">
        <v>355</v>
      </c>
      <c r="CK9" s="27" t="s">
        <v>356</v>
      </c>
      <c r="CL9" s="27" t="s">
        <v>357</v>
      </c>
      <c r="CM9" s="27"/>
      <c r="CN9" s="27" t="s">
        <v>249</v>
      </c>
      <c r="CO9" s="27">
        <v>421302</v>
      </c>
      <c r="CP9" s="27">
        <v>212121</v>
      </c>
      <c r="CQ9" s="27"/>
      <c r="CR9" s="27">
        <v>9028111465</v>
      </c>
      <c r="CS9" s="27" t="s">
        <v>362</v>
      </c>
      <c r="CT9" s="27" t="s">
        <v>355</v>
      </c>
      <c r="CU9" s="27" t="s">
        <v>356</v>
      </c>
      <c r="CV9" s="27" t="s">
        <v>249</v>
      </c>
      <c r="CW9" s="27"/>
      <c r="CX9" s="27" t="s">
        <v>249</v>
      </c>
      <c r="CY9" s="27">
        <v>421302</v>
      </c>
      <c r="CZ9" s="27">
        <v>212121</v>
      </c>
      <c r="DA9" s="27"/>
      <c r="DB9" s="27">
        <v>7875177063</v>
      </c>
      <c r="DC9" s="27"/>
      <c r="DD9" s="27" t="s">
        <v>355</v>
      </c>
      <c r="DE9" s="27" t="s">
        <v>356</v>
      </c>
      <c r="DF9" s="27" t="s">
        <v>357</v>
      </c>
      <c r="DG9" s="27"/>
      <c r="DH9" s="27" t="s">
        <v>249</v>
      </c>
      <c r="DI9" s="27">
        <v>421302</v>
      </c>
      <c r="DJ9" s="27">
        <v>212121</v>
      </c>
      <c r="DK9" s="27"/>
      <c r="DL9" s="27">
        <v>9028111465</v>
      </c>
      <c r="DM9" s="122">
        <v>44501</v>
      </c>
      <c r="DN9" s="27" t="s">
        <v>190</v>
      </c>
      <c r="DO9" s="27" t="s">
        <v>190</v>
      </c>
      <c r="DP9" s="27" t="s">
        <v>191</v>
      </c>
      <c r="DQ9" s="27">
        <v>447789</v>
      </c>
      <c r="DR9" s="27" t="s">
        <v>192</v>
      </c>
      <c r="DS9" s="27" t="s">
        <v>232</v>
      </c>
      <c r="DT9" s="27" t="s">
        <v>194</v>
      </c>
      <c r="DU9" s="27">
        <v>269</v>
      </c>
      <c r="DV9" s="27" t="s">
        <v>195</v>
      </c>
      <c r="DW9" s="27"/>
      <c r="DX9" s="27" t="s">
        <v>196</v>
      </c>
      <c r="DY9" s="122">
        <v>44621</v>
      </c>
      <c r="DZ9" s="27" t="s">
        <v>197</v>
      </c>
      <c r="EA9" s="27" t="s">
        <v>234</v>
      </c>
      <c r="EB9" s="27" t="s">
        <v>197</v>
      </c>
      <c r="EC9" s="27" t="s">
        <v>164</v>
      </c>
      <c r="ED9" s="27" t="s">
        <v>235</v>
      </c>
      <c r="EE9" s="27" t="s">
        <v>236</v>
      </c>
      <c r="EF9" s="27" t="s">
        <v>235</v>
      </c>
      <c r="EG9" s="27" t="s">
        <v>237</v>
      </c>
      <c r="EH9" s="27" t="s">
        <v>197</v>
      </c>
      <c r="EI9" s="27" t="s">
        <v>238</v>
      </c>
      <c r="EJ9" s="27" t="s">
        <v>238</v>
      </c>
      <c r="EK9" s="35"/>
      <c r="EL9" s="35"/>
      <c r="EM9" s="35"/>
      <c r="EN9" s="35"/>
      <c r="EO9" s="35"/>
      <c r="EP9" s="35">
        <v>9619953206</v>
      </c>
      <c r="EQ9" s="36">
        <v>44603</v>
      </c>
      <c r="ER9" s="35">
        <v>9653338122</v>
      </c>
      <c r="ES9" s="35">
        <v>21212121</v>
      </c>
      <c r="ET9" s="35">
        <v>9619953206</v>
      </c>
      <c r="EU9" s="35"/>
      <c r="EV9" s="35"/>
      <c r="EW9" s="35"/>
      <c r="EX9" s="35">
        <v>1</v>
      </c>
      <c r="EY9" s="35"/>
      <c r="EZ9" s="35"/>
      <c r="FA9" s="27"/>
      <c r="FB9" s="27"/>
      <c r="FC9" s="27"/>
      <c r="FD9" s="27"/>
      <c r="FE9" s="27"/>
      <c r="FF9" s="27"/>
      <c r="FG9" s="27"/>
      <c r="FH9" s="27"/>
      <c r="FI9" s="27"/>
      <c r="FJ9" s="27"/>
      <c r="FK9" s="27"/>
      <c r="FL9" s="27"/>
      <c r="FM9" s="27" t="s">
        <v>363</v>
      </c>
      <c r="FN9" s="27" t="s">
        <v>364</v>
      </c>
      <c r="FO9" s="27"/>
      <c r="FP9" s="27"/>
      <c r="FQ9" s="27"/>
      <c r="FR9" s="27"/>
      <c r="FS9" s="27"/>
      <c r="FT9" s="27">
        <v>166868573</v>
      </c>
      <c r="FU9" s="27" t="s">
        <v>237</v>
      </c>
      <c r="FV9" s="27" t="s">
        <v>239</v>
      </c>
      <c r="FW9" s="27" t="s">
        <v>198</v>
      </c>
      <c r="FX9" s="27" t="s">
        <v>199</v>
      </c>
      <c r="FY9" s="27" t="s">
        <v>200</v>
      </c>
    </row>
    <row r="10" spans="1:181" s="56" customFormat="1" x14ac:dyDescent="0.25">
      <c r="A10" s="38" t="s">
        <v>243</v>
      </c>
      <c r="B10" s="38">
        <v>153800615</v>
      </c>
      <c r="C10" s="38" t="s">
        <v>162</v>
      </c>
      <c r="D10" s="38" t="s">
        <v>163</v>
      </c>
      <c r="E10" s="38" t="s">
        <v>165</v>
      </c>
      <c r="F10" s="38" t="s">
        <v>211</v>
      </c>
      <c r="G10" s="38" t="s">
        <v>244</v>
      </c>
      <c r="H10" s="39" t="s">
        <v>168</v>
      </c>
      <c r="I10" s="38" t="s">
        <v>169</v>
      </c>
      <c r="J10" s="40">
        <v>1</v>
      </c>
      <c r="K10" s="38" t="s">
        <v>245</v>
      </c>
      <c r="L10" s="38" t="s">
        <v>243</v>
      </c>
      <c r="M10" s="38" t="s">
        <v>244</v>
      </c>
      <c r="N10" s="137">
        <v>9.6295476620603111</v>
      </c>
      <c r="O10" s="46">
        <v>5</v>
      </c>
      <c r="P10" s="41">
        <v>1168099</v>
      </c>
      <c r="Q10" s="38" t="s">
        <v>249</v>
      </c>
      <c r="R10" s="38" t="s">
        <v>759</v>
      </c>
      <c r="S10" s="42" t="e">
        <v>#N/A</v>
      </c>
      <c r="T10" s="43">
        <v>2</v>
      </c>
      <c r="U10" s="44" t="s">
        <v>774</v>
      </c>
      <c r="V10" s="44">
        <v>44676</v>
      </c>
      <c r="W10" s="43"/>
      <c r="X10" s="43" t="s">
        <v>767</v>
      </c>
      <c r="Y10" s="43" t="s">
        <v>835</v>
      </c>
      <c r="Z10" s="43" t="s">
        <v>1092</v>
      </c>
      <c r="AA10" s="43"/>
      <c r="AB10" s="43" t="s">
        <v>1030</v>
      </c>
      <c r="AC10" s="43"/>
      <c r="AD10" s="129" t="s">
        <v>1066</v>
      </c>
      <c r="AE10" s="38">
        <v>33185</v>
      </c>
      <c r="AF10" s="38">
        <v>165774</v>
      </c>
      <c r="AG10" s="38">
        <v>12150</v>
      </c>
      <c r="AH10" s="38">
        <v>36859</v>
      </c>
      <c r="AI10" s="38">
        <v>0</v>
      </c>
      <c r="AJ10" s="38">
        <v>214783</v>
      </c>
      <c r="AK10" s="38">
        <v>5</v>
      </c>
      <c r="AL10" s="38">
        <v>151</v>
      </c>
      <c r="AM10" s="93">
        <v>180</v>
      </c>
      <c r="AN10" s="45" t="s">
        <v>171</v>
      </c>
      <c r="AO10" s="46">
        <v>5</v>
      </c>
      <c r="AP10" s="47">
        <v>4</v>
      </c>
      <c r="AQ10" s="42">
        <v>1</v>
      </c>
      <c r="AR10" s="47"/>
      <c r="AS10" s="48">
        <v>6</v>
      </c>
      <c r="AT10" s="49" t="s">
        <v>774</v>
      </c>
      <c r="AU10" s="42">
        <v>67000</v>
      </c>
      <c r="AV10" s="48">
        <v>0</v>
      </c>
      <c r="AW10" s="48" t="s">
        <v>820</v>
      </c>
      <c r="AX10" s="57">
        <v>44667</v>
      </c>
      <c r="AY10" s="48" t="s">
        <v>1031</v>
      </c>
      <c r="AZ10" s="48" t="s">
        <v>820</v>
      </c>
      <c r="BA10" s="50" t="s">
        <v>820</v>
      </c>
      <c r="BB10" s="51" t="s">
        <v>820</v>
      </c>
      <c r="BC10" s="42"/>
      <c r="BD10" s="38">
        <v>8076014125</v>
      </c>
      <c r="BE10" s="47" t="s">
        <v>173</v>
      </c>
      <c r="BF10" s="47"/>
      <c r="BG10" s="38" t="s">
        <v>163</v>
      </c>
      <c r="BH10" s="47">
        <v>45663</v>
      </c>
      <c r="BI10" s="52" t="s">
        <v>175</v>
      </c>
      <c r="BJ10" s="53" t="s">
        <v>246</v>
      </c>
      <c r="BK10" s="38">
        <v>1456975</v>
      </c>
      <c r="BL10" s="38"/>
      <c r="BM10" s="50"/>
      <c r="BN10" s="38"/>
      <c r="BO10" s="38" t="s">
        <v>205</v>
      </c>
      <c r="BP10" s="38">
        <v>34612</v>
      </c>
      <c r="BQ10" s="38" t="s">
        <v>173</v>
      </c>
      <c r="BR10" s="38"/>
      <c r="BS10" s="38" t="s">
        <v>247</v>
      </c>
      <c r="BT10" s="38" t="s">
        <v>248</v>
      </c>
      <c r="BU10" s="38"/>
      <c r="BV10" s="38"/>
      <c r="BW10" s="38" t="s">
        <v>249</v>
      </c>
      <c r="BX10" s="38">
        <v>421302</v>
      </c>
      <c r="BY10" s="38" t="s">
        <v>715</v>
      </c>
      <c r="BZ10" s="38">
        <v>21212121</v>
      </c>
      <c r="CA10" s="38"/>
      <c r="CB10" s="38">
        <v>8076014125</v>
      </c>
      <c r="CC10" s="38" t="s">
        <v>250</v>
      </c>
      <c r="CD10" s="38" t="s">
        <v>250</v>
      </c>
      <c r="CE10" s="38" t="s">
        <v>250</v>
      </c>
      <c r="CF10" s="38" t="s">
        <v>251</v>
      </c>
      <c r="CG10" s="38" t="s">
        <v>252</v>
      </c>
      <c r="CH10" s="38">
        <v>64</v>
      </c>
      <c r="CI10" s="38" t="s">
        <v>253</v>
      </c>
      <c r="CJ10" s="38" t="s">
        <v>247</v>
      </c>
      <c r="CK10" s="38" t="s">
        <v>248</v>
      </c>
      <c r="CL10" s="38"/>
      <c r="CM10" s="38"/>
      <c r="CN10" s="38" t="s">
        <v>249</v>
      </c>
      <c r="CO10" s="38">
        <v>421302</v>
      </c>
      <c r="CP10" s="38">
        <v>21212121</v>
      </c>
      <c r="CQ10" s="38"/>
      <c r="CR10" s="38">
        <v>8076014125</v>
      </c>
      <c r="CS10" s="38" t="s">
        <v>254</v>
      </c>
      <c r="CT10" s="38" t="s">
        <v>247</v>
      </c>
      <c r="CU10" s="38" t="s">
        <v>248</v>
      </c>
      <c r="CV10" s="38"/>
      <c r="CW10" s="38"/>
      <c r="CX10" s="38" t="s">
        <v>249</v>
      </c>
      <c r="CY10" s="38">
        <v>421302</v>
      </c>
      <c r="CZ10" s="38">
        <v>21212121</v>
      </c>
      <c r="DA10" s="38"/>
      <c r="DB10" s="38">
        <v>8420313965</v>
      </c>
      <c r="DC10" s="38" t="s">
        <v>255</v>
      </c>
      <c r="DD10" s="38" t="s">
        <v>247</v>
      </c>
      <c r="DE10" s="38" t="s">
        <v>248</v>
      </c>
      <c r="DF10" s="38"/>
      <c r="DG10" s="38"/>
      <c r="DH10" s="38" t="s">
        <v>249</v>
      </c>
      <c r="DI10" s="38">
        <v>421302</v>
      </c>
      <c r="DJ10" s="38">
        <v>21212121</v>
      </c>
      <c r="DK10" s="38"/>
      <c r="DL10" s="38">
        <v>8076014125</v>
      </c>
      <c r="DM10" s="54">
        <v>44501</v>
      </c>
      <c r="DN10" s="38" t="s">
        <v>190</v>
      </c>
      <c r="DO10" s="38" t="s">
        <v>190</v>
      </c>
      <c r="DP10" s="38" t="s">
        <v>191</v>
      </c>
      <c r="DQ10" s="38">
        <v>447789</v>
      </c>
      <c r="DR10" s="38" t="s">
        <v>192</v>
      </c>
      <c r="DS10" s="38" t="s">
        <v>232</v>
      </c>
      <c r="DT10" s="38" t="s">
        <v>194</v>
      </c>
      <c r="DU10" s="38">
        <v>810</v>
      </c>
      <c r="DV10" s="38" t="s">
        <v>195</v>
      </c>
      <c r="DW10" s="38"/>
      <c r="DX10" s="38" t="s">
        <v>196</v>
      </c>
      <c r="DY10" s="54">
        <v>44652</v>
      </c>
      <c r="DZ10" s="38" t="s">
        <v>197</v>
      </c>
      <c r="EA10" s="38" t="s">
        <v>234</v>
      </c>
      <c r="EB10" s="38" t="s">
        <v>197</v>
      </c>
      <c r="EC10" s="38" t="s">
        <v>164</v>
      </c>
      <c r="ED10" s="38" t="s">
        <v>235</v>
      </c>
      <c r="EE10" s="38" t="s">
        <v>236</v>
      </c>
      <c r="EF10" s="38" t="s">
        <v>235</v>
      </c>
      <c r="EG10" s="38" t="s">
        <v>237</v>
      </c>
      <c r="EH10" s="38" t="s">
        <v>197</v>
      </c>
      <c r="EI10" s="38" t="s">
        <v>238</v>
      </c>
      <c r="EJ10" s="38" t="s">
        <v>238</v>
      </c>
      <c r="EK10" s="53"/>
      <c r="EL10" s="53"/>
      <c r="EM10" s="53"/>
      <c r="EN10" s="53"/>
      <c r="EO10" s="53"/>
      <c r="EP10" s="53"/>
      <c r="EQ10" s="55"/>
      <c r="ER10" s="53"/>
      <c r="ES10" s="53"/>
      <c r="ET10" s="53"/>
      <c r="EU10" s="53"/>
      <c r="EV10" s="53"/>
      <c r="EW10" s="53"/>
      <c r="EX10" s="53"/>
      <c r="EY10" s="53"/>
      <c r="EZ10" s="53"/>
      <c r="FA10" s="38"/>
      <c r="FB10" s="38"/>
      <c r="FC10" s="38"/>
      <c r="FD10" s="38"/>
      <c r="FE10" s="38"/>
      <c r="FF10" s="38"/>
      <c r="FG10" s="38"/>
      <c r="FH10" s="38"/>
      <c r="FI10" s="38"/>
      <c r="FJ10" s="38"/>
      <c r="FK10" s="38"/>
      <c r="FL10" s="38"/>
      <c r="FM10" s="38" t="s">
        <v>256</v>
      </c>
      <c r="FN10" s="38" t="s">
        <v>256</v>
      </c>
      <c r="FO10" s="38" t="s">
        <v>256</v>
      </c>
      <c r="FP10" s="38" t="s">
        <v>256</v>
      </c>
      <c r="FQ10" s="38"/>
      <c r="FR10" s="38"/>
      <c r="FS10" s="38"/>
      <c r="FT10" s="38">
        <v>153800615</v>
      </c>
      <c r="FU10" s="38" t="s">
        <v>237</v>
      </c>
      <c r="FV10" s="38" t="s">
        <v>239</v>
      </c>
      <c r="FW10" s="38" t="s">
        <v>198</v>
      </c>
      <c r="FX10" s="38" t="s">
        <v>199</v>
      </c>
      <c r="FY10" s="38" t="s">
        <v>200</v>
      </c>
    </row>
    <row r="11" spans="1:181" s="123" customFormat="1" x14ac:dyDescent="0.25">
      <c r="A11" s="27" t="s">
        <v>581</v>
      </c>
      <c r="B11" s="27">
        <v>139389218</v>
      </c>
      <c r="C11" s="27" t="s">
        <v>162</v>
      </c>
      <c r="D11" s="27" t="s">
        <v>163</v>
      </c>
      <c r="E11" s="27" t="s">
        <v>165</v>
      </c>
      <c r="F11" s="27" t="s">
        <v>166</v>
      </c>
      <c r="G11" s="27" t="s">
        <v>582</v>
      </c>
      <c r="H11" s="28" t="s">
        <v>168</v>
      </c>
      <c r="I11" s="27" t="s">
        <v>169</v>
      </c>
      <c r="J11" s="29">
        <v>15</v>
      </c>
      <c r="K11" s="27" t="s">
        <v>583</v>
      </c>
      <c r="L11" s="27" t="s">
        <v>581</v>
      </c>
      <c r="M11" s="27" t="s">
        <v>582</v>
      </c>
      <c r="N11" s="112">
        <v>16.923275899287308</v>
      </c>
      <c r="O11" s="113">
        <v>6</v>
      </c>
      <c r="P11" s="114">
        <v>1095990</v>
      </c>
      <c r="Q11" s="27" t="s">
        <v>747</v>
      </c>
      <c r="R11" s="27" t="s">
        <v>758</v>
      </c>
      <c r="S11" s="33" t="s">
        <v>172</v>
      </c>
      <c r="T11" s="115"/>
      <c r="U11" s="116" t="s">
        <v>798</v>
      </c>
      <c r="V11" s="115"/>
      <c r="W11" s="115" t="s">
        <v>803</v>
      </c>
      <c r="X11" s="115"/>
      <c r="Y11" s="115" t="s">
        <v>770</v>
      </c>
      <c r="Z11" s="115" t="s">
        <v>792</v>
      </c>
      <c r="AA11" s="115"/>
      <c r="AB11" s="115" t="s">
        <v>1070</v>
      </c>
      <c r="AC11" s="115"/>
      <c r="AD11" s="128" t="s">
        <v>1023</v>
      </c>
      <c r="AE11" s="27">
        <v>32854</v>
      </c>
      <c r="AF11" s="27">
        <v>196083</v>
      </c>
      <c r="AG11" s="27">
        <v>7080</v>
      </c>
      <c r="AH11" s="27">
        <v>20489</v>
      </c>
      <c r="AI11" s="27">
        <v>0</v>
      </c>
      <c r="AJ11" s="27">
        <v>223652</v>
      </c>
      <c r="AK11" s="27">
        <v>6</v>
      </c>
      <c r="AL11" s="27">
        <v>168</v>
      </c>
      <c r="AM11" s="93">
        <v>197</v>
      </c>
      <c r="AN11" s="30">
        <v>6</v>
      </c>
      <c r="AO11" s="113">
        <v>6</v>
      </c>
      <c r="AP11" s="30">
        <v>5</v>
      </c>
      <c r="AQ11" s="33">
        <v>1</v>
      </c>
      <c r="AR11" s="30"/>
      <c r="AS11" s="31">
        <v>7</v>
      </c>
      <c r="AT11" s="118" t="s">
        <v>172</v>
      </c>
      <c r="AU11" s="33"/>
      <c r="AV11" s="31"/>
      <c r="AW11" s="31"/>
      <c r="AX11" s="31"/>
      <c r="AY11" s="31"/>
      <c r="AZ11" s="31"/>
      <c r="BA11" s="119"/>
      <c r="BB11" s="32"/>
      <c r="BC11" s="33"/>
      <c r="BD11" s="27">
        <v>7387522448</v>
      </c>
      <c r="BE11" s="30" t="s">
        <v>214</v>
      </c>
      <c r="BF11" s="30" t="s">
        <v>164</v>
      </c>
      <c r="BG11" s="27" t="s">
        <v>163</v>
      </c>
      <c r="BH11" s="30" t="s">
        <v>584</v>
      </c>
      <c r="BI11" s="34" t="s">
        <v>175</v>
      </c>
      <c r="BJ11" s="35" t="s">
        <v>585</v>
      </c>
      <c r="BK11" s="27">
        <v>1265400</v>
      </c>
      <c r="BL11" s="27"/>
      <c r="BM11" s="119"/>
      <c r="BN11" s="27" t="s">
        <v>204</v>
      </c>
      <c r="BO11" s="27" t="s">
        <v>205</v>
      </c>
      <c r="BP11" s="121">
        <v>31269</v>
      </c>
      <c r="BQ11" s="27" t="s">
        <v>173</v>
      </c>
      <c r="BR11" s="27"/>
      <c r="BS11" s="27" t="s">
        <v>586</v>
      </c>
      <c r="BT11" s="27" t="s">
        <v>587</v>
      </c>
      <c r="BU11" s="27"/>
      <c r="BV11" s="27"/>
      <c r="BW11" s="27" t="s">
        <v>163</v>
      </c>
      <c r="BX11" s="27">
        <v>401208</v>
      </c>
      <c r="BY11" s="27" t="s">
        <v>736</v>
      </c>
      <c r="BZ11" s="27">
        <v>2121221</v>
      </c>
      <c r="CA11" s="27"/>
      <c r="CB11" s="27">
        <v>7387522448</v>
      </c>
      <c r="CC11" s="27" t="s">
        <v>588</v>
      </c>
      <c r="CD11" s="27" t="s">
        <v>588</v>
      </c>
      <c r="CE11" s="27" t="s">
        <v>588</v>
      </c>
      <c r="CF11" s="27" t="s">
        <v>589</v>
      </c>
      <c r="CG11" s="27" t="s">
        <v>590</v>
      </c>
      <c r="CH11" s="27">
        <v>48</v>
      </c>
      <c r="CI11" s="27" t="s">
        <v>591</v>
      </c>
      <c r="CJ11" s="27" t="s">
        <v>586</v>
      </c>
      <c r="CK11" s="27" t="s">
        <v>587</v>
      </c>
      <c r="CL11" s="27"/>
      <c r="CM11" s="27"/>
      <c r="CN11" s="27" t="s">
        <v>163</v>
      </c>
      <c r="CO11" s="27">
        <v>401208</v>
      </c>
      <c r="CP11" s="27">
        <v>2121221</v>
      </c>
      <c r="CQ11" s="27"/>
      <c r="CR11" s="27">
        <v>7387522448</v>
      </c>
      <c r="CS11" s="27" t="s">
        <v>592</v>
      </c>
      <c r="CT11" s="27" t="s">
        <v>586</v>
      </c>
      <c r="CU11" s="27" t="s">
        <v>587</v>
      </c>
      <c r="CV11" s="27"/>
      <c r="CW11" s="27"/>
      <c r="CX11" s="27" t="s">
        <v>163</v>
      </c>
      <c r="CY11" s="27">
        <v>401208</v>
      </c>
      <c r="CZ11" s="27">
        <v>21212121</v>
      </c>
      <c r="DA11" s="27"/>
      <c r="DB11" s="27">
        <v>9503059692</v>
      </c>
      <c r="DC11" s="27"/>
      <c r="DD11" s="27" t="s">
        <v>586</v>
      </c>
      <c r="DE11" s="27" t="s">
        <v>587</v>
      </c>
      <c r="DF11" s="27"/>
      <c r="DG11" s="27"/>
      <c r="DH11" s="27" t="s">
        <v>163</v>
      </c>
      <c r="DI11" s="27">
        <v>401208</v>
      </c>
      <c r="DJ11" s="27">
        <v>2121221</v>
      </c>
      <c r="DK11" s="27"/>
      <c r="DL11" s="27">
        <v>7387522448</v>
      </c>
      <c r="DM11" s="122">
        <v>44484</v>
      </c>
      <c r="DN11" s="27" t="s">
        <v>190</v>
      </c>
      <c r="DO11" s="27" t="s">
        <v>190</v>
      </c>
      <c r="DP11" s="27" t="s">
        <v>191</v>
      </c>
      <c r="DQ11" s="27">
        <v>447789</v>
      </c>
      <c r="DR11" s="27" t="s">
        <v>192</v>
      </c>
      <c r="DS11" s="27" t="s">
        <v>281</v>
      </c>
      <c r="DT11" s="27" t="s">
        <v>593</v>
      </c>
      <c r="DU11" s="27">
        <v>360</v>
      </c>
      <c r="DV11" s="27" t="s">
        <v>195</v>
      </c>
      <c r="DW11" s="27"/>
      <c r="DX11" s="27" t="s">
        <v>233</v>
      </c>
      <c r="DY11" s="122">
        <v>44636</v>
      </c>
      <c r="DZ11" s="27" t="s">
        <v>197</v>
      </c>
      <c r="EA11" s="27"/>
      <c r="EB11" s="27"/>
      <c r="EC11" s="27"/>
      <c r="ED11" s="27"/>
      <c r="EE11" s="27"/>
      <c r="EF11" s="27"/>
      <c r="EG11" s="27"/>
      <c r="EH11" s="27"/>
      <c r="EI11" s="27"/>
      <c r="EJ11" s="27"/>
      <c r="EK11" s="35"/>
      <c r="EL11" s="35"/>
      <c r="EM11" s="35"/>
      <c r="EN11" s="35"/>
      <c r="EO11" s="35"/>
      <c r="EP11" s="35">
        <v>9892421015</v>
      </c>
      <c r="EQ11" s="36">
        <v>44554</v>
      </c>
      <c r="ER11" s="35">
        <v>9892421015</v>
      </c>
      <c r="ES11" s="35">
        <v>9892421015</v>
      </c>
      <c r="ET11" s="35"/>
      <c r="EU11" s="35"/>
      <c r="EV11" s="35"/>
      <c r="EW11" s="35"/>
      <c r="EX11" s="35">
        <v>1</v>
      </c>
      <c r="EY11" s="35"/>
      <c r="EZ11" s="35"/>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row>
    <row r="12" spans="1:181" s="56" customFormat="1" x14ac:dyDescent="0.25">
      <c r="A12" s="38" t="s">
        <v>433</v>
      </c>
      <c r="B12" s="38">
        <v>29950155</v>
      </c>
      <c r="C12" s="38" t="s">
        <v>162</v>
      </c>
      <c r="D12" s="38" t="s">
        <v>210</v>
      </c>
      <c r="E12" s="38" t="s">
        <v>165</v>
      </c>
      <c r="F12" s="38" t="s">
        <v>312</v>
      </c>
      <c r="G12" s="38" t="s">
        <v>434</v>
      </c>
      <c r="H12" s="39" t="s">
        <v>168</v>
      </c>
      <c r="I12" s="38" t="s">
        <v>169</v>
      </c>
      <c r="J12" s="40">
        <v>22</v>
      </c>
      <c r="K12" s="38" t="s">
        <v>260</v>
      </c>
      <c r="L12" s="38" t="s">
        <v>433</v>
      </c>
      <c r="M12" s="38" t="s">
        <v>435</v>
      </c>
      <c r="N12" s="137">
        <v>8.6340077185329864</v>
      </c>
      <c r="O12" s="46">
        <v>5</v>
      </c>
      <c r="P12" s="41">
        <v>1047336.4</v>
      </c>
      <c r="Q12" s="38" t="s">
        <v>752</v>
      </c>
      <c r="R12" s="38" t="s">
        <v>758</v>
      </c>
      <c r="S12" s="42" t="s">
        <v>774</v>
      </c>
      <c r="T12" s="43">
        <v>3</v>
      </c>
      <c r="U12" s="44" t="s">
        <v>773</v>
      </c>
      <c r="V12" s="44">
        <v>44662</v>
      </c>
      <c r="W12" s="43" t="s">
        <v>819</v>
      </c>
      <c r="X12" s="43">
        <v>11</v>
      </c>
      <c r="Y12" s="43" t="s">
        <v>835</v>
      </c>
      <c r="Z12" s="43" t="s">
        <v>839</v>
      </c>
      <c r="AA12" s="43" t="s">
        <v>835</v>
      </c>
      <c r="AB12" s="43" t="s">
        <v>836</v>
      </c>
      <c r="AC12" s="43"/>
      <c r="AD12" s="129" t="s">
        <v>1069</v>
      </c>
      <c r="AE12" s="38">
        <v>37920</v>
      </c>
      <c r="AF12" s="38">
        <v>185416</v>
      </c>
      <c r="AG12" s="38">
        <v>10620</v>
      </c>
      <c r="AH12" s="38">
        <v>43448</v>
      </c>
      <c r="AI12" s="38">
        <v>0</v>
      </c>
      <c r="AJ12" s="38">
        <v>239484</v>
      </c>
      <c r="AK12" s="38">
        <v>5</v>
      </c>
      <c r="AL12" s="38">
        <v>130</v>
      </c>
      <c r="AM12" s="93">
        <v>67</v>
      </c>
      <c r="AN12" s="45" t="s">
        <v>171</v>
      </c>
      <c r="AO12" s="46">
        <v>5</v>
      </c>
      <c r="AP12" s="47">
        <v>5</v>
      </c>
      <c r="AQ12" s="42">
        <v>1</v>
      </c>
      <c r="AR12" s="47"/>
      <c r="AS12" s="48">
        <v>6</v>
      </c>
      <c r="AT12" s="49" t="s">
        <v>798</v>
      </c>
      <c r="AU12" s="42">
        <f>75840+37920</f>
        <v>113760</v>
      </c>
      <c r="AV12" s="48">
        <v>0</v>
      </c>
      <c r="AW12" s="48" t="s">
        <v>820</v>
      </c>
      <c r="AX12" s="57">
        <v>44674</v>
      </c>
      <c r="AY12" s="48" t="s">
        <v>821</v>
      </c>
      <c r="AZ12" s="48" t="s">
        <v>820</v>
      </c>
      <c r="BA12" s="50" t="s">
        <v>820</v>
      </c>
      <c r="BB12" s="51" t="s">
        <v>820</v>
      </c>
      <c r="BC12" s="42"/>
      <c r="BD12" s="38">
        <v>9930529234</v>
      </c>
      <c r="BE12" s="47" t="s">
        <v>173</v>
      </c>
      <c r="BF12" s="47"/>
      <c r="BG12" s="38" t="s">
        <v>210</v>
      </c>
      <c r="BH12" s="47" t="s">
        <v>436</v>
      </c>
      <c r="BI12" s="52" t="s">
        <v>175</v>
      </c>
      <c r="BJ12" s="53" t="s">
        <v>437</v>
      </c>
      <c r="BK12" s="38">
        <v>1470000</v>
      </c>
      <c r="BL12" s="38"/>
      <c r="BM12" s="50"/>
      <c r="BN12" s="38" t="s">
        <v>204</v>
      </c>
      <c r="BO12" s="38" t="s">
        <v>438</v>
      </c>
      <c r="BP12" s="38" t="s">
        <v>439</v>
      </c>
      <c r="BQ12" s="38" t="s">
        <v>173</v>
      </c>
      <c r="BR12" s="38"/>
      <c r="BS12" s="38" t="s">
        <v>440</v>
      </c>
      <c r="BT12" s="38" t="s">
        <v>441</v>
      </c>
      <c r="BU12" s="38" t="s">
        <v>442</v>
      </c>
      <c r="BV12" s="38"/>
      <c r="BW12" s="38" t="s">
        <v>210</v>
      </c>
      <c r="BX12" s="38">
        <v>400066</v>
      </c>
      <c r="BY12" s="38" t="s">
        <v>727</v>
      </c>
      <c r="BZ12" s="38">
        <v>21212121</v>
      </c>
      <c r="CA12" s="38"/>
      <c r="CB12" s="38">
        <v>9930529234</v>
      </c>
      <c r="CC12" s="38" t="s">
        <v>260</v>
      </c>
      <c r="CD12" s="38" t="s">
        <v>443</v>
      </c>
      <c r="CE12" s="38" t="s">
        <v>443</v>
      </c>
      <c r="CF12" s="38" t="s">
        <v>271</v>
      </c>
      <c r="CG12" s="38" t="s">
        <v>271</v>
      </c>
      <c r="CH12" s="38">
        <v>48</v>
      </c>
      <c r="CI12" s="38" t="s">
        <v>444</v>
      </c>
      <c r="CJ12" s="38" t="s">
        <v>440</v>
      </c>
      <c r="CK12" s="38" t="s">
        <v>441</v>
      </c>
      <c r="CL12" s="38" t="s">
        <v>442</v>
      </c>
      <c r="CM12" s="38"/>
      <c r="CN12" s="38" t="s">
        <v>210</v>
      </c>
      <c r="CO12" s="38">
        <v>400066</v>
      </c>
      <c r="CP12" s="38">
        <v>21212121</v>
      </c>
      <c r="CQ12" s="38"/>
      <c r="CR12" s="38">
        <v>9930529234</v>
      </c>
      <c r="CS12" s="38" t="s">
        <v>445</v>
      </c>
      <c r="CT12" s="38" t="s">
        <v>440</v>
      </c>
      <c r="CU12" s="38" t="s">
        <v>446</v>
      </c>
      <c r="CV12" s="38" t="s">
        <v>442</v>
      </c>
      <c r="CW12" s="38"/>
      <c r="CX12" s="38" t="s">
        <v>210</v>
      </c>
      <c r="CY12" s="38">
        <v>400066</v>
      </c>
      <c r="CZ12" s="38">
        <v>21212121</v>
      </c>
      <c r="DA12" s="38"/>
      <c r="DB12" s="38">
        <v>9920529234</v>
      </c>
      <c r="DC12" s="38" t="s">
        <v>229</v>
      </c>
      <c r="DD12" s="38" t="s">
        <v>440</v>
      </c>
      <c r="DE12" s="38" t="s">
        <v>441</v>
      </c>
      <c r="DF12" s="38" t="s">
        <v>442</v>
      </c>
      <c r="DG12" s="38"/>
      <c r="DH12" s="38" t="s">
        <v>210</v>
      </c>
      <c r="DI12" s="38">
        <v>400066</v>
      </c>
      <c r="DJ12" s="38">
        <v>21212121</v>
      </c>
      <c r="DK12" s="38"/>
      <c r="DL12" s="38">
        <v>9930529234</v>
      </c>
      <c r="DM12" s="54">
        <v>44522</v>
      </c>
      <c r="DN12" s="38" t="s">
        <v>190</v>
      </c>
      <c r="DO12" s="38" t="s">
        <v>190</v>
      </c>
      <c r="DP12" s="38" t="s">
        <v>191</v>
      </c>
      <c r="DQ12" s="38">
        <v>447789</v>
      </c>
      <c r="DR12" s="38" t="s">
        <v>192</v>
      </c>
      <c r="DS12" s="38" t="s">
        <v>324</v>
      </c>
      <c r="DT12" s="38" t="s">
        <v>282</v>
      </c>
      <c r="DU12" s="38">
        <v>727</v>
      </c>
      <c r="DV12" s="38" t="s">
        <v>195</v>
      </c>
      <c r="DW12" s="38"/>
      <c r="DX12" s="38" t="s">
        <v>196</v>
      </c>
      <c r="DY12" s="54">
        <v>44642</v>
      </c>
      <c r="DZ12" s="38" t="s">
        <v>197</v>
      </c>
      <c r="EA12" s="38" t="s">
        <v>234</v>
      </c>
      <c r="EB12" s="38" t="s">
        <v>197</v>
      </c>
      <c r="EC12" s="38" t="s">
        <v>164</v>
      </c>
      <c r="ED12" s="38" t="s">
        <v>235</v>
      </c>
      <c r="EE12" s="38" t="s">
        <v>236</v>
      </c>
      <c r="EF12" s="38" t="s">
        <v>235</v>
      </c>
      <c r="EG12" s="38" t="s">
        <v>237</v>
      </c>
      <c r="EH12" s="38" t="s">
        <v>164</v>
      </c>
      <c r="EI12" s="38" t="s">
        <v>238</v>
      </c>
      <c r="EJ12" s="38" t="s">
        <v>238</v>
      </c>
      <c r="EK12" s="53"/>
      <c r="EL12" s="53"/>
      <c r="EM12" s="53"/>
      <c r="EN12" s="53"/>
      <c r="EO12" s="53"/>
      <c r="EP12" s="53">
        <v>9820186659</v>
      </c>
      <c r="EQ12" s="55">
        <v>44620</v>
      </c>
      <c r="ER12" s="53">
        <v>976924646</v>
      </c>
      <c r="ES12" s="53">
        <v>9820186659</v>
      </c>
      <c r="ET12" s="53">
        <v>21212121</v>
      </c>
      <c r="EU12" s="53">
        <v>9820186659</v>
      </c>
      <c r="EV12" s="53"/>
      <c r="EW12" s="53"/>
      <c r="EX12" s="53">
        <v>4</v>
      </c>
      <c r="EY12" s="53"/>
      <c r="EZ12" s="53"/>
      <c r="FA12" s="38"/>
      <c r="FB12" s="38"/>
      <c r="FC12" s="38"/>
      <c r="FD12" s="38"/>
      <c r="FE12" s="38"/>
      <c r="FF12" s="38"/>
      <c r="FG12" s="38"/>
      <c r="FH12" s="38"/>
      <c r="FI12" s="38"/>
      <c r="FJ12" s="38"/>
      <c r="FK12" s="38" t="s">
        <v>283</v>
      </c>
      <c r="FL12" s="38">
        <v>100491</v>
      </c>
      <c r="FM12" s="38" t="s">
        <v>447</v>
      </c>
      <c r="FN12" s="38" t="s">
        <v>447</v>
      </c>
      <c r="FO12" s="38" t="s">
        <v>447</v>
      </c>
      <c r="FP12" s="38" t="s">
        <v>447</v>
      </c>
      <c r="FQ12" s="38" t="s">
        <v>447</v>
      </c>
      <c r="FR12" s="38" t="s">
        <v>447</v>
      </c>
      <c r="FS12" s="38" t="s">
        <v>447</v>
      </c>
      <c r="FT12" s="38">
        <v>29950155</v>
      </c>
      <c r="FU12" s="38" t="s">
        <v>237</v>
      </c>
      <c r="FV12" s="38" t="s">
        <v>239</v>
      </c>
      <c r="FW12" s="38" t="s">
        <v>240</v>
      </c>
      <c r="FX12" s="38" t="s">
        <v>241</v>
      </c>
      <c r="FY12" s="38" t="s">
        <v>242</v>
      </c>
    </row>
    <row r="13" spans="1:181" s="123" customFormat="1" x14ac:dyDescent="0.25">
      <c r="A13" s="27" t="s">
        <v>698</v>
      </c>
      <c r="B13" s="27">
        <v>161029590</v>
      </c>
      <c r="C13" s="27" t="s">
        <v>162</v>
      </c>
      <c r="D13" s="27" t="s">
        <v>163</v>
      </c>
      <c r="E13" s="27" t="s">
        <v>165</v>
      </c>
      <c r="F13" s="27" t="s">
        <v>211</v>
      </c>
      <c r="G13" s="27" t="s">
        <v>699</v>
      </c>
      <c r="H13" s="28" t="s">
        <v>168</v>
      </c>
      <c r="I13" s="27" t="s">
        <v>169</v>
      </c>
      <c r="J13" s="29">
        <v>22</v>
      </c>
      <c r="K13" s="27" t="s">
        <v>700</v>
      </c>
      <c r="L13" s="27" t="s">
        <v>698</v>
      </c>
      <c r="M13" s="27" t="s">
        <v>699</v>
      </c>
      <c r="N13" s="112">
        <v>26.372885434476316</v>
      </c>
      <c r="O13" s="113">
        <v>4</v>
      </c>
      <c r="P13" s="114">
        <v>990761</v>
      </c>
      <c r="Q13" s="27" t="s">
        <v>163</v>
      </c>
      <c r="R13" s="27" t="s">
        <v>760</v>
      </c>
      <c r="S13" s="33" t="s">
        <v>773</v>
      </c>
      <c r="T13" s="115" t="s">
        <v>767</v>
      </c>
      <c r="U13" s="116" t="s">
        <v>773</v>
      </c>
      <c r="V13" s="124">
        <v>44673</v>
      </c>
      <c r="W13" s="115" t="s">
        <v>817</v>
      </c>
      <c r="X13" s="115" t="s">
        <v>767</v>
      </c>
      <c r="Y13" s="115" t="s">
        <v>768</v>
      </c>
      <c r="Z13" s="115" t="s">
        <v>1024</v>
      </c>
      <c r="AA13" s="115" t="s">
        <v>768</v>
      </c>
      <c r="AB13" s="125" t="s">
        <v>1099</v>
      </c>
      <c r="AC13" s="115"/>
      <c r="AD13" s="128">
        <v>8698663201</v>
      </c>
      <c r="AE13" s="27">
        <v>34538</v>
      </c>
      <c r="AF13" s="27">
        <v>127203</v>
      </c>
      <c r="AG13" s="27">
        <v>12474</v>
      </c>
      <c r="AH13" s="27">
        <v>37931</v>
      </c>
      <c r="AI13" s="27">
        <v>0</v>
      </c>
      <c r="AJ13" s="27">
        <v>177608</v>
      </c>
      <c r="AK13" s="27">
        <v>4</v>
      </c>
      <c r="AL13" s="27">
        <v>100</v>
      </c>
      <c r="AM13" s="93">
        <v>129</v>
      </c>
      <c r="AN13" s="117" t="s">
        <v>171</v>
      </c>
      <c r="AO13" s="113">
        <v>4</v>
      </c>
      <c r="AP13" s="30">
        <v>5</v>
      </c>
      <c r="AQ13" s="33">
        <v>1</v>
      </c>
      <c r="AR13" s="30"/>
      <c r="AS13" s="31">
        <v>5</v>
      </c>
      <c r="AT13" s="118" t="s">
        <v>172</v>
      </c>
      <c r="AU13" s="33"/>
      <c r="AV13" s="31"/>
      <c r="AW13" s="31"/>
      <c r="AX13" s="31"/>
      <c r="AY13" s="31"/>
      <c r="AZ13" s="31"/>
      <c r="BA13" s="119"/>
      <c r="BB13" s="32"/>
      <c r="BC13" s="33"/>
      <c r="BD13" s="27">
        <v>8698663201</v>
      </c>
      <c r="BE13" s="30" t="s">
        <v>173</v>
      </c>
      <c r="BF13" s="30"/>
      <c r="BG13" s="27" t="s">
        <v>163</v>
      </c>
      <c r="BH13" s="30" t="s">
        <v>617</v>
      </c>
      <c r="BI13" s="34" t="s">
        <v>175</v>
      </c>
      <c r="BJ13" s="35" t="s">
        <v>176</v>
      </c>
      <c r="BK13" s="27">
        <v>1511252</v>
      </c>
      <c r="BL13" s="27"/>
      <c r="BM13" s="119"/>
      <c r="BN13" s="27" t="s">
        <v>411</v>
      </c>
      <c r="BO13" s="27" t="s">
        <v>178</v>
      </c>
      <c r="BP13" s="27" t="s">
        <v>701</v>
      </c>
      <c r="BQ13" s="27" t="s">
        <v>173</v>
      </c>
      <c r="BR13" s="27"/>
      <c r="BS13" s="27" t="s">
        <v>702</v>
      </c>
      <c r="BT13" s="27" t="s">
        <v>703</v>
      </c>
      <c r="BU13" s="27" t="s">
        <v>163</v>
      </c>
      <c r="BV13" s="27"/>
      <c r="BW13" s="27" t="s">
        <v>163</v>
      </c>
      <c r="BX13" s="27">
        <v>400604</v>
      </c>
      <c r="BY13" s="27" t="s">
        <v>744</v>
      </c>
      <c r="BZ13" s="27">
        <v>2121212</v>
      </c>
      <c r="CA13" s="27"/>
      <c r="CB13" s="27">
        <v>8698663201</v>
      </c>
      <c r="CC13" s="27" t="s">
        <v>704</v>
      </c>
      <c r="CD13" s="27" t="s">
        <v>704</v>
      </c>
      <c r="CE13" s="27" t="s">
        <v>704</v>
      </c>
      <c r="CF13" s="27" t="s">
        <v>705</v>
      </c>
      <c r="CG13" s="27" t="s">
        <v>706</v>
      </c>
      <c r="CH13" s="27">
        <v>67</v>
      </c>
      <c r="CI13" s="121">
        <v>43263</v>
      </c>
      <c r="CJ13" s="27" t="s">
        <v>707</v>
      </c>
      <c r="CK13" s="27" t="s">
        <v>708</v>
      </c>
      <c r="CL13" s="27"/>
      <c r="CM13" s="27"/>
      <c r="CN13" s="27" t="s">
        <v>709</v>
      </c>
      <c r="CO13" s="27">
        <v>440034</v>
      </c>
      <c r="CP13" s="27">
        <v>2121212</v>
      </c>
      <c r="CQ13" s="27"/>
      <c r="CR13" s="27"/>
      <c r="CS13" s="27"/>
      <c r="CT13" s="27"/>
      <c r="CU13" s="27"/>
      <c r="CV13" s="27"/>
      <c r="CW13" s="27"/>
      <c r="CX13" s="27"/>
      <c r="CY13" s="27"/>
      <c r="CZ13" s="27"/>
      <c r="DA13" s="27"/>
      <c r="DB13" s="27"/>
      <c r="DC13" s="27" t="s">
        <v>229</v>
      </c>
      <c r="DD13" s="27" t="s">
        <v>702</v>
      </c>
      <c r="DE13" s="27" t="s">
        <v>703</v>
      </c>
      <c r="DF13" s="27" t="s">
        <v>163</v>
      </c>
      <c r="DG13" s="27"/>
      <c r="DH13" s="27" t="s">
        <v>163</v>
      </c>
      <c r="DI13" s="27">
        <v>400604</v>
      </c>
      <c r="DJ13" s="27">
        <v>2121212</v>
      </c>
      <c r="DK13" s="27"/>
      <c r="DL13" s="27">
        <v>8698663201</v>
      </c>
      <c r="DM13" s="122">
        <v>44552</v>
      </c>
      <c r="DN13" s="27" t="s">
        <v>190</v>
      </c>
      <c r="DO13" s="27" t="s">
        <v>190</v>
      </c>
      <c r="DP13" s="27" t="s">
        <v>191</v>
      </c>
      <c r="DQ13" s="27">
        <v>447789</v>
      </c>
      <c r="DR13" s="27" t="s">
        <v>192</v>
      </c>
      <c r="DS13" s="27" t="s">
        <v>232</v>
      </c>
      <c r="DT13" s="27" t="s">
        <v>194</v>
      </c>
      <c r="DU13" s="27">
        <v>788</v>
      </c>
      <c r="DV13" s="27" t="s">
        <v>195</v>
      </c>
      <c r="DW13" s="27"/>
      <c r="DX13" s="27" t="s">
        <v>196</v>
      </c>
      <c r="DY13" s="122">
        <v>44642</v>
      </c>
      <c r="DZ13" s="27" t="s">
        <v>197</v>
      </c>
      <c r="EA13" s="27" t="s">
        <v>234</v>
      </c>
      <c r="EB13" s="27" t="s">
        <v>197</v>
      </c>
      <c r="EC13" s="27" t="s">
        <v>164</v>
      </c>
      <c r="ED13" s="27" t="s">
        <v>235</v>
      </c>
      <c r="EE13" s="27" t="s">
        <v>236</v>
      </c>
      <c r="EF13" s="27" t="s">
        <v>235</v>
      </c>
      <c r="EG13" s="27" t="s">
        <v>237</v>
      </c>
      <c r="EH13" s="27" t="s">
        <v>197</v>
      </c>
      <c r="EI13" s="27" t="s">
        <v>238</v>
      </c>
      <c r="EJ13" s="27" t="s">
        <v>238</v>
      </c>
      <c r="EK13" s="35"/>
      <c r="EL13" s="35"/>
      <c r="EM13" s="35"/>
      <c r="EN13" s="35"/>
      <c r="EO13" s="35"/>
      <c r="EP13" s="35"/>
      <c r="EQ13" s="35"/>
      <c r="ER13" s="35"/>
      <c r="ES13" s="35"/>
      <c r="ET13" s="35"/>
      <c r="EU13" s="35"/>
      <c r="EV13" s="35"/>
      <c r="EW13" s="35"/>
      <c r="EX13" s="35"/>
      <c r="EY13" s="35"/>
      <c r="EZ13" s="35"/>
      <c r="FA13" s="27"/>
      <c r="FB13" s="27"/>
      <c r="FC13" s="27"/>
      <c r="FD13" s="27"/>
      <c r="FE13" s="27"/>
      <c r="FF13" s="27"/>
      <c r="FG13" s="27"/>
      <c r="FH13" s="27"/>
      <c r="FI13" s="27"/>
      <c r="FJ13" s="27"/>
      <c r="FK13" s="27" t="s">
        <v>710</v>
      </c>
      <c r="FL13" s="27">
        <v>4</v>
      </c>
      <c r="FM13" s="27" t="s">
        <v>711</v>
      </c>
      <c r="FN13" s="27" t="s">
        <v>711</v>
      </c>
      <c r="FO13" s="27" t="s">
        <v>711</v>
      </c>
      <c r="FP13" s="27" t="s">
        <v>711</v>
      </c>
      <c r="FQ13" s="27" t="s">
        <v>711</v>
      </c>
      <c r="FR13" s="27" t="s">
        <v>711</v>
      </c>
      <c r="FS13" s="27"/>
      <c r="FT13" s="27">
        <v>161029590</v>
      </c>
      <c r="FU13" s="27" t="s">
        <v>237</v>
      </c>
      <c r="FV13" s="27" t="s">
        <v>239</v>
      </c>
      <c r="FW13" s="27" t="s">
        <v>198</v>
      </c>
      <c r="FX13" s="27" t="s">
        <v>199</v>
      </c>
      <c r="FY13" s="27" t="s">
        <v>200</v>
      </c>
    </row>
    <row r="14" spans="1:181" s="123" customFormat="1" x14ac:dyDescent="0.25">
      <c r="A14" s="92" t="s">
        <v>623</v>
      </c>
      <c r="B14" s="92">
        <v>147809638</v>
      </c>
      <c r="C14" s="92" t="s">
        <v>162</v>
      </c>
      <c r="D14" s="92" t="s">
        <v>210</v>
      </c>
      <c r="E14" s="92" t="s">
        <v>165</v>
      </c>
      <c r="F14" s="92" t="s">
        <v>166</v>
      </c>
      <c r="G14" s="92" t="s">
        <v>624</v>
      </c>
      <c r="H14" s="93" t="s">
        <v>168</v>
      </c>
      <c r="I14" s="92" t="s">
        <v>169</v>
      </c>
      <c r="J14" s="94">
        <v>22</v>
      </c>
      <c r="K14" s="92" t="s">
        <v>625</v>
      </c>
      <c r="L14" s="92" t="s">
        <v>623</v>
      </c>
      <c r="M14" s="92" t="s">
        <v>624</v>
      </c>
      <c r="N14" s="95">
        <v>4.4197114280702303</v>
      </c>
      <c r="O14" s="96">
        <v>5</v>
      </c>
      <c r="P14" s="97">
        <v>536127</v>
      </c>
      <c r="Q14" s="92" t="s">
        <v>756</v>
      </c>
      <c r="R14" s="92" t="s">
        <v>758</v>
      </c>
      <c r="S14" s="98" t="s">
        <v>774</v>
      </c>
      <c r="T14" s="99">
        <v>1</v>
      </c>
      <c r="U14" s="100" t="s">
        <v>774</v>
      </c>
      <c r="V14" s="99"/>
      <c r="W14" s="99"/>
      <c r="X14" s="99">
        <v>22</v>
      </c>
      <c r="Y14" s="99" t="s">
        <v>768</v>
      </c>
      <c r="Z14" s="99" t="s">
        <v>778</v>
      </c>
      <c r="AA14" s="99" t="s">
        <v>768</v>
      </c>
      <c r="AB14" s="99" t="s">
        <v>1100</v>
      </c>
      <c r="AC14" s="99"/>
      <c r="AD14" s="127">
        <v>9892241603</v>
      </c>
      <c r="AE14" s="92">
        <v>19573</v>
      </c>
      <c r="AF14" s="92">
        <v>97865</v>
      </c>
      <c r="AG14" s="92">
        <v>4720</v>
      </c>
      <c r="AH14" s="92">
        <v>10874</v>
      </c>
      <c r="AI14" s="92">
        <v>0</v>
      </c>
      <c r="AJ14" s="92">
        <v>113459</v>
      </c>
      <c r="AK14" s="92">
        <v>5</v>
      </c>
      <c r="AL14" s="92">
        <v>130</v>
      </c>
      <c r="AM14" s="93">
        <v>159</v>
      </c>
      <c r="AN14" s="101" t="s">
        <v>171</v>
      </c>
      <c r="AO14" s="96">
        <v>5</v>
      </c>
      <c r="AP14" s="102">
        <v>5</v>
      </c>
      <c r="AQ14" s="98">
        <v>1</v>
      </c>
      <c r="AR14" s="102"/>
      <c r="AS14" s="103">
        <v>6</v>
      </c>
      <c r="AT14" s="104" t="s">
        <v>172</v>
      </c>
      <c r="AU14" s="105">
        <v>19573</v>
      </c>
      <c r="AV14" s="103">
        <v>0</v>
      </c>
      <c r="AW14" s="103" t="s">
        <v>820</v>
      </c>
      <c r="AX14" s="111">
        <v>44681</v>
      </c>
      <c r="AY14" s="103" t="s">
        <v>821</v>
      </c>
      <c r="AZ14" s="103" t="s">
        <v>820</v>
      </c>
      <c r="BA14" s="103" t="s">
        <v>820</v>
      </c>
      <c r="BB14" s="103" t="s">
        <v>820</v>
      </c>
      <c r="BC14" s="98"/>
      <c r="BD14" s="92">
        <v>9892241603</v>
      </c>
      <c r="BE14" s="102" t="s">
        <v>173</v>
      </c>
      <c r="BF14" s="102"/>
      <c r="BG14" s="92" t="s">
        <v>210</v>
      </c>
      <c r="BH14" s="102" t="s">
        <v>436</v>
      </c>
      <c r="BI14" s="107" t="s">
        <v>175</v>
      </c>
      <c r="BJ14" s="108" t="s">
        <v>368</v>
      </c>
      <c r="BK14" s="92">
        <v>1213200</v>
      </c>
      <c r="BL14" s="92"/>
      <c r="BM14" s="105"/>
      <c r="BN14" s="92" t="s">
        <v>599</v>
      </c>
      <c r="BO14" s="92" t="s">
        <v>205</v>
      </c>
      <c r="BP14" s="126">
        <v>35435</v>
      </c>
      <c r="BQ14" s="92" t="s">
        <v>173</v>
      </c>
      <c r="BR14" s="92"/>
      <c r="BS14" s="92" t="s">
        <v>626</v>
      </c>
      <c r="BT14" s="92" t="s">
        <v>627</v>
      </c>
      <c r="BU14" s="92" t="s">
        <v>628</v>
      </c>
      <c r="BV14" s="92"/>
      <c r="BW14" s="92" t="s">
        <v>210</v>
      </c>
      <c r="BX14" s="92">
        <v>400068</v>
      </c>
      <c r="BY14" s="92" t="s">
        <v>739</v>
      </c>
      <c r="BZ14" s="92">
        <v>21212121</v>
      </c>
      <c r="CA14" s="92"/>
      <c r="CB14" s="92">
        <v>9892241603</v>
      </c>
      <c r="CC14" s="92" t="s">
        <v>629</v>
      </c>
      <c r="CD14" s="92" t="s">
        <v>629</v>
      </c>
      <c r="CE14" s="92" t="s">
        <v>629</v>
      </c>
      <c r="CF14" s="92" t="s">
        <v>630</v>
      </c>
      <c r="CG14" s="92" t="s">
        <v>631</v>
      </c>
      <c r="CH14" s="92">
        <v>73</v>
      </c>
      <c r="CI14" s="92" t="s">
        <v>632</v>
      </c>
      <c r="CJ14" s="92" t="s">
        <v>626</v>
      </c>
      <c r="CK14" s="92" t="s">
        <v>627</v>
      </c>
      <c r="CL14" s="92" t="s">
        <v>628</v>
      </c>
      <c r="CM14" s="92"/>
      <c r="CN14" s="92" t="s">
        <v>210</v>
      </c>
      <c r="CO14" s="92">
        <v>400068</v>
      </c>
      <c r="CP14" s="92">
        <v>21212121</v>
      </c>
      <c r="CQ14" s="92"/>
      <c r="CR14" s="92">
        <v>9892241603</v>
      </c>
      <c r="CS14" s="92" t="s">
        <v>633</v>
      </c>
      <c r="CT14" s="92" t="s">
        <v>634</v>
      </c>
      <c r="CU14" s="92" t="s">
        <v>627</v>
      </c>
      <c r="CV14" s="92" t="s">
        <v>628</v>
      </c>
      <c r="CW14" s="92"/>
      <c r="CX14" s="92" t="s">
        <v>210</v>
      </c>
      <c r="CY14" s="92">
        <v>400068</v>
      </c>
      <c r="CZ14" s="92">
        <v>21212121</v>
      </c>
      <c r="DA14" s="92"/>
      <c r="DB14" s="92">
        <v>7045511603</v>
      </c>
      <c r="DC14" s="92" t="s">
        <v>229</v>
      </c>
      <c r="DD14" s="92" t="s">
        <v>626</v>
      </c>
      <c r="DE14" s="92" t="s">
        <v>627</v>
      </c>
      <c r="DF14" s="92" t="s">
        <v>628</v>
      </c>
      <c r="DG14" s="92"/>
      <c r="DH14" s="92" t="s">
        <v>210</v>
      </c>
      <c r="DI14" s="92">
        <v>400068</v>
      </c>
      <c r="DJ14" s="92">
        <v>21212121</v>
      </c>
      <c r="DK14" s="92"/>
      <c r="DL14" s="92">
        <v>9892241603</v>
      </c>
      <c r="DM14" s="109">
        <v>44522</v>
      </c>
      <c r="DN14" s="92" t="s">
        <v>230</v>
      </c>
      <c r="DO14" s="92" t="s">
        <v>231</v>
      </c>
      <c r="DP14" s="92" t="s">
        <v>191</v>
      </c>
      <c r="DQ14" s="92">
        <v>447789</v>
      </c>
      <c r="DR14" s="92" t="s">
        <v>192</v>
      </c>
      <c r="DS14" s="92" t="s">
        <v>635</v>
      </c>
      <c r="DT14" s="92" t="s">
        <v>194</v>
      </c>
      <c r="DU14" s="92">
        <v>360</v>
      </c>
      <c r="DV14" s="92" t="s">
        <v>195</v>
      </c>
      <c r="DW14" s="92"/>
      <c r="DX14" s="92" t="s">
        <v>196</v>
      </c>
      <c r="DY14" s="109">
        <v>44642</v>
      </c>
      <c r="DZ14" s="92" t="s">
        <v>197</v>
      </c>
      <c r="EA14" s="92" t="s">
        <v>234</v>
      </c>
      <c r="EB14" s="92" t="s">
        <v>197</v>
      </c>
      <c r="EC14" s="92" t="s">
        <v>164</v>
      </c>
      <c r="ED14" s="92" t="s">
        <v>235</v>
      </c>
      <c r="EE14" s="92" t="s">
        <v>236</v>
      </c>
      <c r="EF14" s="92" t="s">
        <v>235</v>
      </c>
      <c r="EG14" s="92" t="s">
        <v>237</v>
      </c>
      <c r="EH14" s="92" t="s">
        <v>164</v>
      </c>
      <c r="EI14" s="92" t="s">
        <v>238</v>
      </c>
      <c r="EJ14" s="92" t="s">
        <v>238</v>
      </c>
      <c r="EK14" s="108"/>
      <c r="EL14" s="108"/>
      <c r="EM14" s="108"/>
      <c r="EN14" s="108"/>
      <c r="EO14" s="108"/>
      <c r="EP14" s="108">
        <v>9137979990</v>
      </c>
      <c r="EQ14" s="108" t="s">
        <v>636</v>
      </c>
      <c r="ER14" s="108">
        <v>2509619490242</v>
      </c>
      <c r="ES14" s="108">
        <v>7768054639</v>
      </c>
      <c r="ET14" s="108">
        <v>21212121</v>
      </c>
      <c r="EU14" s="108">
        <v>9137979990</v>
      </c>
      <c r="EV14" s="108"/>
      <c r="EW14" s="108"/>
      <c r="EX14" s="108">
        <v>1</v>
      </c>
      <c r="EY14" s="108"/>
      <c r="EZ14" s="108"/>
      <c r="FA14" s="92"/>
      <c r="FB14" s="92"/>
      <c r="FC14" s="92"/>
      <c r="FD14" s="92"/>
      <c r="FE14" s="92"/>
      <c r="FF14" s="92"/>
      <c r="FG14" s="92"/>
      <c r="FH14" s="92"/>
      <c r="FI14" s="92"/>
      <c r="FJ14" s="92"/>
      <c r="FK14" s="92" t="s">
        <v>283</v>
      </c>
      <c r="FL14" s="92">
        <v>4</v>
      </c>
      <c r="FM14" s="92" t="s">
        <v>637</v>
      </c>
      <c r="FN14" s="92" t="s">
        <v>637</v>
      </c>
      <c r="FO14" s="92" t="s">
        <v>637</v>
      </c>
      <c r="FP14" s="92" t="s">
        <v>637</v>
      </c>
      <c r="FQ14" s="92"/>
      <c r="FR14" s="92"/>
      <c r="FS14" s="92"/>
      <c r="FT14" s="92">
        <v>147809638</v>
      </c>
      <c r="FU14" s="92" t="s">
        <v>237</v>
      </c>
      <c r="FV14" s="92" t="s">
        <v>239</v>
      </c>
      <c r="FW14" s="92" t="s">
        <v>240</v>
      </c>
      <c r="FX14" s="92" t="s">
        <v>241</v>
      </c>
      <c r="FY14" s="92" t="s">
        <v>242</v>
      </c>
    </row>
    <row r="15" spans="1:181" s="123" customFormat="1" x14ac:dyDescent="0.25">
      <c r="A15" s="27" t="s">
        <v>201</v>
      </c>
      <c r="B15" s="27">
        <v>162952873</v>
      </c>
      <c r="C15" s="27" t="s">
        <v>162</v>
      </c>
      <c r="D15" s="27" t="s">
        <v>163</v>
      </c>
      <c r="E15" s="27" t="s">
        <v>165</v>
      </c>
      <c r="F15" s="27" t="s">
        <v>166</v>
      </c>
      <c r="G15" s="27" t="s">
        <v>167</v>
      </c>
      <c r="H15" s="28" t="s">
        <v>168</v>
      </c>
      <c r="I15" s="27" t="s">
        <v>169</v>
      </c>
      <c r="J15" s="29">
        <v>1</v>
      </c>
      <c r="K15" s="27" t="s">
        <v>202</v>
      </c>
      <c r="L15" s="135" t="s">
        <v>201</v>
      </c>
      <c r="M15" s="135" t="s">
        <v>167</v>
      </c>
      <c r="N15" s="112">
        <v>7.5698380248602719</v>
      </c>
      <c r="O15" s="113">
        <v>6</v>
      </c>
      <c r="P15" s="114">
        <v>490240</v>
      </c>
      <c r="Q15" s="27" t="s">
        <v>746</v>
      </c>
      <c r="R15" s="27" t="s">
        <v>758</v>
      </c>
      <c r="S15" s="33" t="s">
        <v>172</v>
      </c>
      <c r="T15" s="115"/>
      <c r="U15" s="116" t="s">
        <v>773</v>
      </c>
      <c r="V15" s="115"/>
      <c r="W15" s="115" t="s">
        <v>823</v>
      </c>
      <c r="X15" s="115"/>
      <c r="Y15" s="115" t="s">
        <v>770</v>
      </c>
      <c r="Z15" s="115" t="s">
        <v>771</v>
      </c>
      <c r="AA15" s="115" t="s">
        <v>842</v>
      </c>
      <c r="AB15" s="125" t="s">
        <v>1084</v>
      </c>
      <c r="AC15" s="115"/>
      <c r="AD15" s="128">
        <v>8169928611</v>
      </c>
      <c r="AE15" s="27">
        <v>15647</v>
      </c>
      <c r="AF15" s="27">
        <v>93882</v>
      </c>
      <c r="AG15" s="27">
        <v>3540</v>
      </c>
      <c r="AH15" s="27">
        <v>6578</v>
      </c>
      <c r="AI15" s="27">
        <v>0</v>
      </c>
      <c r="AJ15" s="27">
        <v>104000</v>
      </c>
      <c r="AK15" s="27">
        <v>6</v>
      </c>
      <c r="AL15" s="27">
        <v>182</v>
      </c>
      <c r="AM15" s="93">
        <v>211</v>
      </c>
      <c r="AN15" s="30">
        <v>6</v>
      </c>
      <c r="AO15" s="113">
        <v>6</v>
      </c>
      <c r="AP15" s="30">
        <v>6</v>
      </c>
      <c r="AQ15" s="33">
        <v>1</v>
      </c>
      <c r="AR15" s="30"/>
      <c r="AS15" s="31">
        <v>7</v>
      </c>
      <c r="AT15" s="118" t="s">
        <v>172</v>
      </c>
      <c r="AU15" s="74" t="s">
        <v>1071</v>
      </c>
      <c r="AV15" s="31"/>
      <c r="AW15" s="31"/>
      <c r="AX15" s="31"/>
      <c r="AY15" s="31"/>
      <c r="AZ15" s="31"/>
      <c r="BA15" s="119"/>
      <c r="BB15" s="32"/>
      <c r="BC15" s="33"/>
      <c r="BD15" s="27">
        <v>8169928611</v>
      </c>
      <c r="BE15" s="30" t="s">
        <v>173</v>
      </c>
      <c r="BF15" s="30"/>
      <c r="BG15" s="27" t="s">
        <v>163</v>
      </c>
      <c r="BH15" s="120">
        <v>45300</v>
      </c>
      <c r="BI15" s="34" t="s">
        <v>175</v>
      </c>
      <c r="BJ15" s="35" t="s">
        <v>176</v>
      </c>
      <c r="BK15" s="27">
        <v>490240</v>
      </c>
      <c r="BL15" s="27"/>
      <c r="BM15" s="119" t="s">
        <v>203</v>
      </c>
      <c r="BN15" s="27" t="s">
        <v>204</v>
      </c>
      <c r="BO15" s="27" t="s">
        <v>205</v>
      </c>
      <c r="BP15" s="121">
        <v>35257</v>
      </c>
      <c r="BQ15" s="27" t="s">
        <v>173</v>
      </c>
      <c r="BR15" s="27"/>
      <c r="BS15" s="27" t="s">
        <v>179</v>
      </c>
      <c r="BT15" s="27" t="s">
        <v>180</v>
      </c>
      <c r="BU15" s="27" t="s">
        <v>181</v>
      </c>
      <c r="BV15" s="27"/>
      <c r="BW15" s="27" t="s">
        <v>163</v>
      </c>
      <c r="BX15" s="27">
        <v>401107</v>
      </c>
      <c r="BY15" s="27" t="s">
        <v>713</v>
      </c>
      <c r="BZ15" s="27">
        <v>21212121</v>
      </c>
      <c r="CA15" s="27"/>
      <c r="CB15" s="27">
        <v>8169928611</v>
      </c>
      <c r="CC15" s="27" t="s">
        <v>206</v>
      </c>
      <c r="CD15" s="27" t="s">
        <v>206</v>
      </c>
      <c r="CE15" s="27" t="s">
        <v>206</v>
      </c>
      <c r="CF15" s="27" t="s">
        <v>183</v>
      </c>
      <c r="CG15" s="27" t="s">
        <v>184</v>
      </c>
      <c r="CH15" s="27">
        <v>48</v>
      </c>
      <c r="CI15" s="27" t="s">
        <v>207</v>
      </c>
      <c r="CJ15" s="27" t="s">
        <v>179</v>
      </c>
      <c r="CK15" s="27" t="s">
        <v>180</v>
      </c>
      <c r="CL15" s="27" t="s">
        <v>181</v>
      </c>
      <c r="CM15" s="27"/>
      <c r="CN15" s="27" t="s">
        <v>163</v>
      </c>
      <c r="CO15" s="27">
        <v>401107</v>
      </c>
      <c r="CP15" s="27">
        <v>21212121</v>
      </c>
      <c r="CQ15" s="27"/>
      <c r="CR15" s="27">
        <v>8169928611</v>
      </c>
      <c r="CS15" s="27" t="s">
        <v>186</v>
      </c>
      <c r="CT15" s="27" t="s">
        <v>187</v>
      </c>
      <c r="CU15" s="27" t="s">
        <v>188</v>
      </c>
      <c r="CV15" s="27" t="s">
        <v>189</v>
      </c>
      <c r="CW15" s="27"/>
      <c r="CX15" s="27" t="s">
        <v>163</v>
      </c>
      <c r="CY15" s="27">
        <v>401107</v>
      </c>
      <c r="CZ15" s="27">
        <v>21212121</v>
      </c>
      <c r="DA15" s="27"/>
      <c r="DB15" s="27">
        <v>8169935830</v>
      </c>
      <c r="DC15" s="27"/>
      <c r="DD15" s="27" t="s">
        <v>179</v>
      </c>
      <c r="DE15" s="27" t="s">
        <v>180</v>
      </c>
      <c r="DF15" s="27" t="s">
        <v>181</v>
      </c>
      <c r="DG15" s="27"/>
      <c r="DH15" s="27" t="s">
        <v>163</v>
      </c>
      <c r="DI15" s="27">
        <v>401107</v>
      </c>
      <c r="DJ15" s="27">
        <v>21212121</v>
      </c>
      <c r="DK15" s="27"/>
      <c r="DL15" s="27">
        <v>8169928611</v>
      </c>
      <c r="DM15" s="122">
        <v>44470</v>
      </c>
      <c r="DN15" s="27" t="s">
        <v>190</v>
      </c>
      <c r="DO15" s="27" t="s">
        <v>190</v>
      </c>
      <c r="DP15" s="27" t="s">
        <v>191</v>
      </c>
      <c r="DQ15" s="27">
        <v>447789</v>
      </c>
      <c r="DR15" s="27" t="s">
        <v>192</v>
      </c>
      <c r="DS15" s="27" t="s">
        <v>193</v>
      </c>
      <c r="DT15" s="27" t="s">
        <v>208</v>
      </c>
      <c r="DU15" s="27">
        <v>510</v>
      </c>
      <c r="DV15" s="27" t="s">
        <v>195</v>
      </c>
      <c r="DW15" s="27"/>
      <c r="DX15" s="27" t="s">
        <v>196</v>
      </c>
      <c r="DY15" s="122">
        <v>44652</v>
      </c>
      <c r="DZ15" s="27" t="s">
        <v>197</v>
      </c>
      <c r="EA15" s="27"/>
      <c r="EB15" s="27"/>
      <c r="EC15" s="27"/>
      <c r="ED15" s="27"/>
      <c r="EE15" s="27"/>
      <c r="EF15" s="27"/>
      <c r="EG15" s="27"/>
      <c r="EH15" s="27"/>
      <c r="EI15" s="27"/>
      <c r="EJ15" s="27"/>
      <c r="EK15" s="35"/>
      <c r="EL15" s="35"/>
      <c r="EM15" s="35"/>
      <c r="EN15" s="35"/>
      <c r="EO15" s="35"/>
      <c r="EP15" s="35">
        <v>9819409999</v>
      </c>
      <c r="EQ15" s="36">
        <v>44592</v>
      </c>
      <c r="ER15" s="35"/>
      <c r="ES15" s="35"/>
      <c r="ET15" s="35"/>
      <c r="EU15" s="35"/>
      <c r="EV15" s="35"/>
      <c r="EW15" s="35"/>
      <c r="EX15" s="35">
        <v>1</v>
      </c>
      <c r="EY15" s="35"/>
      <c r="EZ15" s="35"/>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row>
    <row r="16" spans="1:181" s="86" customFormat="1" x14ac:dyDescent="0.25">
      <c r="A16" s="69" t="s">
        <v>654</v>
      </c>
      <c r="B16" s="69">
        <v>169437089</v>
      </c>
      <c r="C16" s="69" t="s">
        <v>162</v>
      </c>
      <c r="D16" s="69" t="s">
        <v>210</v>
      </c>
      <c r="E16" s="69" t="s">
        <v>165</v>
      </c>
      <c r="F16" s="69" t="s">
        <v>166</v>
      </c>
      <c r="G16" s="69" t="s">
        <v>655</v>
      </c>
      <c r="H16" s="70" t="s">
        <v>168</v>
      </c>
      <c r="I16" s="69" t="s">
        <v>169</v>
      </c>
      <c r="J16" s="71">
        <v>15</v>
      </c>
      <c r="K16" s="69"/>
      <c r="L16" s="69" t="s">
        <v>654</v>
      </c>
      <c r="M16" s="69" t="s">
        <v>655</v>
      </c>
      <c r="N16" s="136">
        <v>3.4676953295565678</v>
      </c>
      <c r="O16" s="72">
        <v>5</v>
      </c>
      <c r="P16" s="73">
        <v>420644</v>
      </c>
      <c r="Q16" s="69" t="s">
        <v>429</v>
      </c>
      <c r="R16" s="69" t="s">
        <v>760</v>
      </c>
      <c r="S16" s="74" t="s">
        <v>775</v>
      </c>
      <c r="T16" s="75" t="s">
        <v>1077</v>
      </c>
      <c r="U16" s="76" t="s">
        <v>800</v>
      </c>
      <c r="V16" s="75"/>
      <c r="W16" s="75" t="s">
        <v>805</v>
      </c>
      <c r="X16" s="75"/>
      <c r="Y16" s="75" t="s">
        <v>770</v>
      </c>
      <c r="Z16" s="75" t="s">
        <v>840</v>
      </c>
      <c r="AA16" s="75" t="s">
        <v>770</v>
      </c>
      <c r="AB16" s="75" t="s">
        <v>790</v>
      </c>
      <c r="AC16" s="75"/>
      <c r="AD16" s="141" t="s">
        <v>787</v>
      </c>
      <c r="AE16" s="69">
        <v>14190</v>
      </c>
      <c r="AF16" s="69">
        <v>65362</v>
      </c>
      <c r="AG16" s="69">
        <v>5310</v>
      </c>
      <c r="AH16" s="69">
        <v>4259</v>
      </c>
      <c r="AI16" s="69">
        <v>0</v>
      </c>
      <c r="AJ16" s="69">
        <v>74931</v>
      </c>
      <c r="AK16" s="69">
        <v>5</v>
      </c>
      <c r="AL16" s="69">
        <v>137</v>
      </c>
      <c r="AM16" s="93">
        <v>166</v>
      </c>
      <c r="AN16" s="77" t="s">
        <v>171</v>
      </c>
      <c r="AO16" s="72">
        <v>5</v>
      </c>
      <c r="AP16" s="78">
        <v>4</v>
      </c>
      <c r="AQ16" s="74">
        <v>1</v>
      </c>
      <c r="AR16" s="78"/>
      <c r="AS16" s="79">
        <v>6</v>
      </c>
      <c r="AT16" s="80" t="s">
        <v>172</v>
      </c>
      <c r="AU16" s="74" t="s">
        <v>1071</v>
      </c>
      <c r="AV16" s="79"/>
      <c r="AW16" s="79"/>
      <c r="AX16" s="79"/>
      <c r="AY16" s="79"/>
      <c r="AZ16" s="79"/>
      <c r="BA16" s="81"/>
      <c r="BB16" s="82"/>
      <c r="BC16" s="74"/>
      <c r="BD16" s="142">
        <v>9029083697</v>
      </c>
      <c r="BE16" s="78" t="s">
        <v>173</v>
      </c>
      <c r="BF16" s="78"/>
      <c r="BG16" s="69" t="s">
        <v>210</v>
      </c>
      <c r="BH16" s="78" t="s">
        <v>488</v>
      </c>
      <c r="BI16" s="83" t="s">
        <v>175</v>
      </c>
      <c r="BJ16" s="84" t="s">
        <v>656</v>
      </c>
      <c r="BK16" s="69">
        <v>444581</v>
      </c>
      <c r="BL16" s="69"/>
      <c r="BM16" s="81"/>
      <c r="BN16" s="69" t="s">
        <v>204</v>
      </c>
      <c r="BO16" s="69" t="s">
        <v>205</v>
      </c>
      <c r="BP16" s="69" t="s">
        <v>657</v>
      </c>
      <c r="BQ16" s="69" t="s">
        <v>173</v>
      </c>
      <c r="BR16" s="69"/>
      <c r="BS16" s="69"/>
      <c r="BT16" s="69"/>
      <c r="BU16" s="69"/>
      <c r="BV16" s="69"/>
      <c r="BW16" s="69"/>
      <c r="BX16" s="69"/>
      <c r="BY16" s="69" t="s">
        <v>741</v>
      </c>
      <c r="BZ16" s="69"/>
      <c r="CA16" s="69"/>
      <c r="CB16" s="69"/>
      <c r="CC16" s="69" t="s">
        <v>206</v>
      </c>
      <c r="CD16" s="69" t="s">
        <v>206</v>
      </c>
      <c r="CE16" s="69"/>
      <c r="CF16" s="69"/>
      <c r="CG16" s="69"/>
      <c r="CH16" s="69">
        <v>48</v>
      </c>
      <c r="CI16" s="69" t="s">
        <v>658</v>
      </c>
      <c r="CJ16" s="69"/>
      <c r="CK16" s="69"/>
      <c r="CL16" s="69"/>
      <c r="CM16" s="69"/>
      <c r="CN16" s="69"/>
      <c r="CO16" s="69"/>
      <c r="CP16" s="69"/>
      <c r="CQ16" s="69"/>
      <c r="CR16" s="69"/>
      <c r="CS16" s="69" t="s">
        <v>659</v>
      </c>
      <c r="CT16" s="69" t="s">
        <v>660</v>
      </c>
      <c r="CU16" s="69"/>
      <c r="CV16" s="69"/>
      <c r="CW16" s="69"/>
      <c r="CX16" s="69" t="s">
        <v>258</v>
      </c>
      <c r="CY16" s="69">
        <v>410218</v>
      </c>
      <c r="CZ16" s="69">
        <v>21212121</v>
      </c>
      <c r="DA16" s="69"/>
      <c r="DB16" s="69">
        <v>8767018430</v>
      </c>
      <c r="DC16" s="69" t="s">
        <v>229</v>
      </c>
      <c r="DD16" s="69" t="s">
        <v>661</v>
      </c>
      <c r="DE16" s="69" t="s">
        <v>662</v>
      </c>
      <c r="DF16" s="69" t="s">
        <v>663</v>
      </c>
      <c r="DG16" s="69"/>
      <c r="DH16" s="69" t="s">
        <v>258</v>
      </c>
      <c r="DI16" s="69">
        <v>410218</v>
      </c>
      <c r="DJ16" s="69">
        <v>21212121</v>
      </c>
      <c r="DK16" s="69"/>
      <c r="DL16" s="69">
        <v>9029083697</v>
      </c>
      <c r="DM16" s="85">
        <v>44515</v>
      </c>
      <c r="DN16" s="69" t="s">
        <v>190</v>
      </c>
      <c r="DO16" s="69" t="s">
        <v>190</v>
      </c>
      <c r="DP16" s="69" t="s">
        <v>191</v>
      </c>
      <c r="DQ16" s="69">
        <v>447789</v>
      </c>
      <c r="DR16" s="69" t="s">
        <v>192</v>
      </c>
      <c r="DS16" s="69" t="s">
        <v>281</v>
      </c>
      <c r="DT16" s="69" t="s">
        <v>208</v>
      </c>
      <c r="DU16" s="69">
        <v>540</v>
      </c>
      <c r="DV16" s="69" t="s">
        <v>195</v>
      </c>
      <c r="DW16" s="69"/>
      <c r="DX16" s="69" t="s">
        <v>196</v>
      </c>
      <c r="DY16" s="85">
        <v>44635</v>
      </c>
      <c r="DZ16" s="69" t="s">
        <v>197</v>
      </c>
      <c r="EA16" s="69" t="s">
        <v>234</v>
      </c>
      <c r="EB16" s="69" t="s">
        <v>197</v>
      </c>
      <c r="EC16" s="69" t="s">
        <v>164</v>
      </c>
      <c r="ED16" s="69" t="s">
        <v>235</v>
      </c>
      <c r="EE16" s="69" t="s">
        <v>236</v>
      </c>
      <c r="EF16" s="69" t="s">
        <v>235</v>
      </c>
      <c r="EG16" s="69" t="s">
        <v>237</v>
      </c>
      <c r="EH16" s="69" t="s">
        <v>197</v>
      </c>
      <c r="EI16" s="69" t="s">
        <v>238</v>
      </c>
      <c r="EJ16" s="69" t="s">
        <v>238</v>
      </c>
      <c r="EK16" s="84"/>
      <c r="EL16" s="84"/>
      <c r="EM16" s="84"/>
      <c r="EN16" s="84"/>
      <c r="EO16" s="84"/>
      <c r="EP16" s="84"/>
      <c r="EQ16" s="84" t="s">
        <v>636</v>
      </c>
      <c r="ER16" s="84">
        <v>21212121</v>
      </c>
      <c r="ES16" s="84">
        <v>7789890898</v>
      </c>
      <c r="ET16" s="84">
        <v>7867543211</v>
      </c>
      <c r="EU16" s="84">
        <v>9767267697</v>
      </c>
      <c r="EV16" s="84"/>
      <c r="EW16" s="84"/>
      <c r="EX16" s="84">
        <v>1</v>
      </c>
      <c r="EY16" s="84"/>
      <c r="EZ16" s="84"/>
      <c r="FA16" s="69"/>
      <c r="FB16" s="69"/>
      <c r="FC16" s="69"/>
      <c r="FD16" s="69"/>
      <c r="FE16" s="69"/>
      <c r="FF16" s="69"/>
      <c r="FG16" s="69"/>
      <c r="FH16" s="69"/>
      <c r="FI16" s="69"/>
      <c r="FJ16" s="69"/>
      <c r="FK16" s="69" t="s">
        <v>283</v>
      </c>
      <c r="FL16" s="69">
        <v>101196</v>
      </c>
      <c r="FM16" s="69" t="s">
        <v>664</v>
      </c>
      <c r="FN16" s="69" t="s">
        <v>665</v>
      </c>
      <c r="FO16" s="69"/>
      <c r="FP16" s="69"/>
      <c r="FQ16" s="69"/>
      <c r="FR16" s="69"/>
      <c r="FS16" s="69"/>
      <c r="FT16" s="69">
        <v>169437089</v>
      </c>
      <c r="FU16" s="69" t="s">
        <v>237</v>
      </c>
      <c r="FV16" s="69" t="s">
        <v>239</v>
      </c>
      <c r="FW16" s="69"/>
      <c r="FX16" s="69"/>
      <c r="FY16" s="69"/>
    </row>
    <row r="17" spans="1:181" s="123" customFormat="1" x14ac:dyDescent="0.25">
      <c r="A17" s="27" t="s">
        <v>594</v>
      </c>
      <c r="B17" s="27">
        <v>148612011</v>
      </c>
      <c r="C17" s="27" t="s">
        <v>162</v>
      </c>
      <c r="D17" s="27" t="s">
        <v>210</v>
      </c>
      <c r="E17" s="27" t="s">
        <v>165</v>
      </c>
      <c r="F17" s="27" t="s">
        <v>166</v>
      </c>
      <c r="G17" s="27" t="s">
        <v>595</v>
      </c>
      <c r="H17" s="28" t="s">
        <v>168</v>
      </c>
      <c r="I17" s="27" t="s">
        <v>169</v>
      </c>
      <c r="J17" s="29">
        <v>22</v>
      </c>
      <c r="K17" s="27" t="s">
        <v>596</v>
      </c>
      <c r="L17" s="27" t="s">
        <v>594</v>
      </c>
      <c r="M17" s="27" t="s">
        <v>597</v>
      </c>
      <c r="N17" s="112">
        <v>6.0364918568962143</v>
      </c>
      <c r="O17" s="113">
        <v>6</v>
      </c>
      <c r="P17" s="114">
        <v>390937</v>
      </c>
      <c r="Q17" s="27" t="s">
        <v>754</v>
      </c>
      <c r="R17" s="27" t="s">
        <v>758</v>
      </c>
      <c r="S17" s="33" t="s">
        <v>172</v>
      </c>
      <c r="T17" s="115"/>
      <c r="U17" s="116" t="s">
        <v>774</v>
      </c>
      <c r="V17" s="115"/>
      <c r="W17" s="115"/>
      <c r="X17" s="115">
        <v>25</v>
      </c>
      <c r="Y17" s="115" t="s">
        <v>768</v>
      </c>
      <c r="Z17" s="115" t="s">
        <v>1093</v>
      </c>
      <c r="AA17" s="115" t="s">
        <v>768</v>
      </c>
      <c r="AB17" s="125" t="s">
        <v>838</v>
      </c>
      <c r="AC17" s="115"/>
      <c r="AD17" s="128">
        <v>9819055246</v>
      </c>
      <c r="AE17" s="27">
        <v>44200</v>
      </c>
      <c r="AF17" s="27">
        <v>265025</v>
      </c>
      <c r="AG17" s="27">
        <v>14720</v>
      </c>
      <c r="AH17" s="27">
        <v>71656</v>
      </c>
      <c r="AI17" s="27">
        <v>0</v>
      </c>
      <c r="AJ17" s="27">
        <v>351401</v>
      </c>
      <c r="AK17" s="27">
        <v>6</v>
      </c>
      <c r="AL17" s="27">
        <v>161</v>
      </c>
      <c r="AM17" s="93">
        <v>190</v>
      </c>
      <c r="AN17" s="30">
        <v>6</v>
      </c>
      <c r="AO17" s="113">
        <v>6</v>
      </c>
      <c r="AP17" s="30">
        <v>5</v>
      </c>
      <c r="AQ17" s="33">
        <v>1</v>
      </c>
      <c r="AR17" s="30"/>
      <c r="AS17" s="31">
        <v>7</v>
      </c>
      <c r="AT17" s="118" t="s">
        <v>172</v>
      </c>
      <c r="AU17" s="33"/>
      <c r="AV17" s="31"/>
      <c r="AW17" s="31"/>
      <c r="AX17" s="31"/>
      <c r="AY17" s="31"/>
      <c r="AZ17" s="31"/>
      <c r="BA17" s="119"/>
      <c r="BB17" s="32"/>
      <c r="BC17" s="33"/>
      <c r="BD17" s="27">
        <v>9819055246</v>
      </c>
      <c r="BE17" s="30" t="s">
        <v>173</v>
      </c>
      <c r="BF17" s="30"/>
      <c r="BG17" s="27" t="s">
        <v>210</v>
      </c>
      <c r="BH17" s="30" t="s">
        <v>598</v>
      </c>
      <c r="BI17" s="34" t="s">
        <v>175</v>
      </c>
      <c r="BJ17" s="35" t="s">
        <v>567</v>
      </c>
      <c r="BK17" s="27">
        <v>1719000</v>
      </c>
      <c r="BL17" s="27"/>
      <c r="BM17" s="119"/>
      <c r="BN17" s="27" t="s">
        <v>599</v>
      </c>
      <c r="BO17" s="27" t="s">
        <v>600</v>
      </c>
      <c r="BP17" s="27" t="s">
        <v>601</v>
      </c>
      <c r="BQ17" s="27" t="s">
        <v>173</v>
      </c>
      <c r="BR17" s="27"/>
      <c r="BS17" s="27" t="s">
        <v>602</v>
      </c>
      <c r="BT17" s="27" t="s">
        <v>603</v>
      </c>
      <c r="BU17" s="27" t="s">
        <v>210</v>
      </c>
      <c r="BV17" s="27"/>
      <c r="BW17" s="27" t="s">
        <v>210</v>
      </c>
      <c r="BX17" s="27">
        <v>400102</v>
      </c>
      <c r="BY17" s="27" t="s">
        <v>737</v>
      </c>
      <c r="BZ17" s="27">
        <v>21212121</v>
      </c>
      <c r="CA17" s="27"/>
      <c r="CB17" s="27">
        <v>9819055246</v>
      </c>
      <c r="CC17" s="27" t="s">
        <v>588</v>
      </c>
      <c r="CD17" s="27" t="s">
        <v>588</v>
      </c>
      <c r="CE17" s="27" t="s">
        <v>588</v>
      </c>
      <c r="CF17" s="27" t="s">
        <v>604</v>
      </c>
      <c r="CG17" s="27" t="s">
        <v>605</v>
      </c>
      <c r="CH17" s="27">
        <v>48</v>
      </c>
      <c r="CI17" s="27" t="s">
        <v>606</v>
      </c>
      <c r="CJ17" s="27" t="s">
        <v>602</v>
      </c>
      <c r="CK17" s="27" t="s">
        <v>607</v>
      </c>
      <c r="CL17" s="27" t="s">
        <v>210</v>
      </c>
      <c r="CM17" s="27"/>
      <c r="CN17" s="27" t="s">
        <v>210</v>
      </c>
      <c r="CO17" s="27">
        <v>400102</v>
      </c>
      <c r="CP17" s="27">
        <v>21212121</v>
      </c>
      <c r="CQ17" s="27"/>
      <c r="CR17" s="27">
        <v>9819055246</v>
      </c>
      <c r="CS17" s="27" t="s">
        <v>608</v>
      </c>
      <c r="CT17" s="27" t="s">
        <v>609</v>
      </c>
      <c r="CU17" s="27" t="s">
        <v>610</v>
      </c>
      <c r="CV17" s="27" t="s">
        <v>611</v>
      </c>
      <c r="CW17" s="27"/>
      <c r="CX17" s="27" t="s">
        <v>210</v>
      </c>
      <c r="CY17" s="27">
        <v>400102</v>
      </c>
      <c r="CZ17" s="27">
        <v>21212121</v>
      </c>
      <c r="DA17" s="27"/>
      <c r="DB17" s="27">
        <v>9920840386</v>
      </c>
      <c r="DC17" s="27" t="s">
        <v>229</v>
      </c>
      <c r="DD17" s="27" t="s">
        <v>602</v>
      </c>
      <c r="DE17" s="27" t="s">
        <v>603</v>
      </c>
      <c r="DF17" s="27" t="s">
        <v>210</v>
      </c>
      <c r="DG17" s="27"/>
      <c r="DH17" s="27" t="s">
        <v>210</v>
      </c>
      <c r="DI17" s="27">
        <v>400102</v>
      </c>
      <c r="DJ17" s="27">
        <v>21212121</v>
      </c>
      <c r="DK17" s="27"/>
      <c r="DL17" s="27">
        <v>9819055246</v>
      </c>
      <c r="DM17" s="122">
        <v>44491</v>
      </c>
      <c r="DN17" s="27" t="s">
        <v>190</v>
      </c>
      <c r="DO17" s="27" t="s">
        <v>190</v>
      </c>
      <c r="DP17" s="27" t="s">
        <v>191</v>
      </c>
      <c r="DQ17" s="27">
        <v>447789</v>
      </c>
      <c r="DR17" s="27" t="s">
        <v>192</v>
      </c>
      <c r="DS17" s="27" t="s">
        <v>281</v>
      </c>
      <c r="DT17" s="27" t="s">
        <v>194</v>
      </c>
      <c r="DU17" s="27">
        <v>1380</v>
      </c>
      <c r="DV17" s="27" t="s">
        <v>195</v>
      </c>
      <c r="DW17" s="27"/>
      <c r="DX17" s="27" t="s">
        <v>196</v>
      </c>
      <c r="DY17" s="122">
        <v>44642</v>
      </c>
      <c r="DZ17" s="27" t="s">
        <v>197</v>
      </c>
      <c r="EA17" s="27" t="s">
        <v>234</v>
      </c>
      <c r="EB17" s="27" t="s">
        <v>197</v>
      </c>
      <c r="EC17" s="27" t="s">
        <v>164</v>
      </c>
      <c r="ED17" s="27" t="s">
        <v>235</v>
      </c>
      <c r="EE17" s="27" t="s">
        <v>236</v>
      </c>
      <c r="EF17" s="27" t="s">
        <v>235</v>
      </c>
      <c r="EG17" s="27" t="s">
        <v>237</v>
      </c>
      <c r="EH17" s="27" t="s">
        <v>197</v>
      </c>
      <c r="EI17" s="27" t="s">
        <v>238</v>
      </c>
      <c r="EJ17" s="27" t="s">
        <v>238</v>
      </c>
      <c r="EK17" s="35"/>
      <c r="EL17" s="35"/>
      <c r="EM17" s="35"/>
      <c r="EN17" s="35"/>
      <c r="EO17" s="35"/>
      <c r="EP17" s="35">
        <v>9833452470</v>
      </c>
      <c r="EQ17" s="36">
        <v>44554</v>
      </c>
      <c r="ER17" s="35">
        <v>21212121</v>
      </c>
      <c r="ES17" s="35">
        <v>5.5252824489415598E+18</v>
      </c>
      <c r="ET17" s="35">
        <v>9415642369</v>
      </c>
      <c r="EU17" s="35">
        <v>982051370</v>
      </c>
      <c r="EV17" s="35"/>
      <c r="EW17" s="35"/>
      <c r="EX17" s="35">
        <v>4</v>
      </c>
      <c r="EY17" s="35"/>
      <c r="EZ17" s="35"/>
      <c r="FA17" s="27"/>
      <c r="FB17" s="27"/>
      <c r="FC17" s="27"/>
      <c r="FD17" s="27"/>
      <c r="FE17" s="27"/>
      <c r="FF17" s="27"/>
      <c r="FG17" s="27"/>
      <c r="FH17" s="27"/>
      <c r="FI17" s="27"/>
      <c r="FJ17" s="27"/>
      <c r="FK17" s="27" t="s">
        <v>283</v>
      </c>
      <c r="FL17" s="27">
        <v>4</v>
      </c>
      <c r="FM17" s="27" t="s">
        <v>612</v>
      </c>
      <c r="FN17" s="27" t="s">
        <v>613</v>
      </c>
      <c r="FO17" s="27"/>
      <c r="FP17" s="27"/>
      <c r="FQ17" s="27"/>
      <c r="FR17" s="27"/>
      <c r="FS17" s="27"/>
      <c r="FT17" s="27">
        <v>148612011</v>
      </c>
      <c r="FU17" s="27" t="s">
        <v>237</v>
      </c>
      <c r="FV17" s="27" t="s">
        <v>239</v>
      </c>
      <c r="FW17" s="27" t="s">
        <v>198</v>
      </c>
      <c r="FX17" s="27" t="s">
        <v>199</v>
      </c>
      <c r="FY17" s="27" t="s">
        <v>200</v>
      </c>
    </row>
    <row r="18" spans="1:181" s="123" customFormat="1" x14ac:dyDescent="0.25">
      <c r="A18" s="27" t="s">
        <v>342</v>
      </c>
      <c r="B18" s="27">
        <v>167256561</v>
      </c>
      <c r="C18" s="27" t="s">
        <v>162</v>
      </c>
      <c r="D18" s="27" t="s">
        <v>163</v>
      </c>
      <c r="E18" s="27" t="s">
        <v>165</v>
      </c>
      <c r="F18" s="27" t="s">
        <v>211</v>
      </c>
      <c r="G18" s="27" t="s">
        <v>326</v>
      </c>
      <c r="H18" s="28" t="s">
        <v>168</v>
      </c>
      <c r="I18" s="27" t="s">
        <v>169</v>
      </c>
      <c r="J18" s="29">
        <v>22</v>
      </c>
      <c r="K18" s="27" t="s">
        <v>327</v>
      </c>
      <c r="L18" s="27" t="s">
        <v>342</v>
      </c>
      <c r="M18" s="27" t="s">
        <v>326</v>
      </c>
      <c r="N18" s="112">
        <v>4.8625678489041553</v>
      </c>
      <c r="O18" s="113">
        <v>6</v>
      </c>
      <c r="P18" s="114">
        <v>314911</v>
      </c>
      <c r="Q18" s="27" t="s">
        <v>332</v>
      </c>
      <c r="R18" s="27" t="s">
        <v>758</v>
      </c>
      <c r="S18" s="33" t="s">
        <v>172</v>
      </c>
      <c r="T18" s="115"/>
      <c r="U18" s="116" t="s">
        <v>800</v>
      </c>
      <c r="V18" s="115"/>
      <c r="W18" s="115" t="s">
        <v>801</v>
      </c>
      <c r="X18" s="115"/>
      <c r="Y18" s="115" t="s">
        <v>770</v>
      </c>
      <c r="Z18" s="115" t="s">
        <v>1082</v>
      </c>
      <c r="AA18" s="125" t="s">
        <v>1068</v>
      </c>
      <c r="AB18" s="99" t="s">
        <v>1098</v>
      </c>
      <c r="AC18" s="115"/>
      <c r="AD18" s="128">
        <v>8806226989</v>
      </c>
      <c r="AE18" s="27">
        <v>10565</v>
      </c>
      <c r="AF18" s="27">
        <v>61353</v>
      </c>
      <c r="AG18" s="27">
        <v>3540</v>
      </c>
      <c r="AH18" s="27">
        <v>3334</v>
      </c>
      <c r="AI18" s="27">
        <v>0</v>
      </c>
      <c r="AJ18" s="27">
        <v>68227</v>
      </c>
      <c r="AK18" s="27">
        <v>6</v>
      </c>
      <c r="AL18" s="27">
        <v>161</v>
      </c>
      <c r="AM18" s="93">
        <v>190</v>
      </c>
      <c r="AN18" s="30">
        <v>6</v>
      </c>
      <c r="AO18" s="113">
        <v>6</v>
      </c>
      <c r="AP18" s="30">
        <v>5</v>
      </c>
      <c r="AQ18" s="33">
        <v>1</v>
      </c>
      <c r="AR18" s="30"/>
      <c r="AS18" s="31">
        <v>7</v>
      </c>
      <c r="AT18" s="118" t="s">
        <v>172</v>
      </c>
      <c r="AU18" s="74" t="s">
        <v>1071</v>
      </c>
      <c r="AV18" s="31"/>
      <c r="AW18" s="31"/>
      <c r="AX18" s="31"/>
      <c r="AY18" s="31"/>
      <c r="AZ18" s="31"/>
      <c r="BA18" s="119"/>
      <c r="BB18" s="32"/>
      <c r="BC18" s="33"/>
      <c r="BD18" s="27">
        <v>8806226989</v>
      </c>
      <c r="BE18" s="30" t="s">
        <v>173</v>
      </c>
      <c r="BF18" s="30"/>
      <c r="BG18" s="27" t="s">
        <v>163</v>
      </c>
      <c r="BH18" s="30" t="s">
        <v>343</v>
      </c>
      <c r="BI18" s="34" t="s">
        <v>175</v>
      </c>
      <c r="BJ18" s="35" t="s">
        <v>176</v>
      </c>
      <c r="BK18" s="27">
        <v>331000</v>
      </c>
      <c r="BL18" s="27"/>
      <c r="BM18" s="119"/>
      <c r="BN18" s="27" t="s">
        <v>204</v>
      </c>
      <c r="BO18" s="27" t="s">
        <v>205</v>
      </c>
      <c r="BP18" s="27" t="s">
        <v>328</v>
      </c>
      <c r="BQ18" s="27" t="s">
        <v>173</v>
      </c>
      <c r="BR18" s="27"/>
      <c r="BS18" s="27" t="s">
        <v>344</v>
      </c>
      <c r="BT18" s="27" t="s">
        <v>339</v>
      </c>
      <c r="BU18" s="27" t="s">
        <v>339</v>
      </c>
      <c r="BV18" s="27"/>
      <c r="BW18" s="27" t="s">
        <v>332</v>
      </c>
      <c r="BX18" s="27">
        <v>401403</v>
      </c>
      <c r="BY18" s="27" t="s">
        <v>721</v>
      </c>
      <c r="BZ18" s="27">
        <v>21212121</v>
      </c>
      <c r="CA18" s="27"/>
      <c r="CB18" s="27">
        <v>8806226989</v>
      </c>
      <c r="CC18" s="27" t="s">
        <v>333</v>
      </c>
      <c r="CD18" s="27" t="s">
        <v>333</v>
      </c>
      <c r="CE18" s="27"/>
      <c r="CF18" s="27"/>
      <c r="CG18" s="27"/>
      <c r="CH18" s="27">
        <v>48</v>
      </c>
      <c r="CI18" s="27" t="s">
        <v>345</v>
      </c>
      <c r="CJ18" s="27" t="s">
        <v>344</v>
      </c>
      <c r="CK18" s="27" t="s">
        <v>339</v>
      </c>
      <c r="CL18" s="27" t="s">
        <v>339</v>
      </c>
      <c r="CM18" s="27"/>
      <c r="CN18" s="27" t="s">
        <v>332</v>
      </c>
      <c r="CO18" s="27">
        <v>401403</v>
      </c>
      <c r="CP18" s="27">
        <v>21212121</v>
      </c>
      <c r="CQ18" s="27"/>
      <c r="CR18" s="27">
        <v>8806226989</v>
      </c>
      <c r="CS18" s="27" t="s">
        <v>346</v>
      </c>
      <c r="CT18" s="27" t="s">
        <v>347</v>
      </c>
      <c r="CU18" s="27" t="s">
        <v>339</v>
      </c>
      <c r="CV18" s="27" t="s">
        <v>348</v>
      </c>
      <c r="CW18" s="27"/>
      <c r="CX18" s="27" t="s">
        <v>332</v>
      </c>
      <c r="CY18" s="27">
        <v>401403</v>
      </c>
      <c r="CZ18" s="27">
        <v>21212121</v>
      </c>
      <c r="DA18" s="27"/>
      <c r="DB18" s="27">
        <v>9975007816</v>
      </c>
      <c r="DC18" s="27"/>
      <c r="DD18" s="27" t="s">
        <v>344</v>
      </c>
      <c r="DE18" s="27" t="s">
        <v>339</v>
      </c>
      <c r="DF18" s="27" t="s">
        <v>339</v>
      </c>
      <c r="DG18" s="27"/>
      <c r="DH18" s="27" t="s">
        <v>332</v>
      </c>
      <c r="DI18" s="27">
        <v>401403</v>
      </c>
      <c r="DJ18" s="27">
        <v>21212121</v>
      </c>
      <c r="DK18" s="27"/>
      <c r="DL18" s="27">
        <v>8806226989</v>
      </c>
      <c r="DM18" s="122">
        <v>44491</v>
      </c>
      <c r="DN18" s="27" t="s">
        <v>190</v>
      </c>
      <c r="DO18" s="27" t="s">
        <v>190</v>
      </c>
      <c r="DP18" s="27" t="s">
        <v>191</v>
      </c>
      <c r="DQ18" s="27">
        <v>447789</v>
      </c>
      <c r="DR18" s="27" t="s">
        <v>192</v>
      </c>
      <c r="DS18" s="27" t="s">
        <v>349</v>
      </c>
      <c r="DT18" s="27" t="s">
        <v>208</v>
      </c>
      <c r="DU18" s="27">
        <v>156</v>
      </c>
      <c r="DV18" s="27" t="s">
        <v>195</v>
      </c>
      <c r="DW18" s="27"/>
      <c r="DX18" s="27" t="s">
        <v>196</v>
      </c>
      <c r="DY18" s="122">
        <v>44642</v>
      </c>
      <c r="DZ18" s="27" t="s">
        <v>197</v>
      </c>
      <c r="EA18" s="27" t="s">
        <v>234</v>
      </c>
      <c r="EB18" s="27" t="s">
        <v>197</v>
      </c>
      <c r="EC18" s="27" t="s">
        <v>164</v>
      </c>
      <c r="ED18" s="27" t="s">
        <v>235</v>
      </c>
      <c r="EE18" s="27" t="s">
        <v>236</v>
      </c>
      <c r="EF18" s="27" t="s">
        <v>235</v>
      </c>
      <c r="EG18" s="27" t="s">
        <v>237</v>
      </c>
      <c r="EH18" s="27" t="s">
        <v>197</v>
      </c>
      <c r="EI18" s="27" t="s">
        <v>238</v>
      </c>
      <c r="EJ18" s="27" t="s">
        <v>238</v>
      </c>
      <c r="EK18" s="35"/>
      <c r="EL18" s="35"/>
      <c r="EM18" s="35"/>
      <c r="EN18" s="35"/>
      <c r="EO18" s="35"/>
      <c r="EP18" s="35">
        <v>9820050229</v>
      </c>
      <c r="EQ18" s="36">
        <v>44609</v>
      </c>
      <c r="ER18" s="35"/>
      <c r="ES18" s="35"/>
      <c r="ET18" s="35"/>
      <c r="EU18" s="35"/>
      <c r="EV18" s="35"/>
      <c r="EW18" s="35"/>
      <c r="EX18" s="35">
        <v>42</v>
      </c>
      <c r="EY18" s="35"/>
      <c r="EZ18" s="35"/>
      <c r="FA18" s="27"/>
      <c r="FB18" s="27"/>
      <c r="FC18" s="27"/>
      <c r="FD18" s="27"/>
      <c r="FE18" s="27"/>
      <c r="FF18" s="27"/>
      <c r="FG18" s="27"/>
      <c r="FH18" s="27"/>
      <c r="FI18" s="27"/>
      <c r="FJ18" s="27"/>
      <c r="FK18" s="27" t="s">
        <v>283</v>
      </c>
      <c r="FL18" s="27">
        <v>101196</v>
      </c>
      <c r="FM18" s="27" t="s">
        <v>350</v>
      </c>
      <c r="FN18" s="27" t="s">
        <v>350</v>
      </c>
      <c r="FO18" s="27" t="s">
        <v>350</v>
      </c>
      <c r="FP18" s="27" t="s">
        <v>350</v>
      </c>
      <c r="FQ18" s="27"/>
      <c r="FR18" s="27"/>
      <c r="FS18" s="27"/>
      <c r="FT18" s="27">
        <v>167256561</v>
      </c>
      <c r="FU18" s="27" t="s">
        <v>237</v>
      </c>
      <c r="FV18" s="27" t="s">
        <v>239</v>
      </c>
      <c r="FW18" s="27"/>
      <c r="FX18" s="27"/>
      <c r="FY18" s="27"/>
    </row>
    <row r="19" spans="1:181" s="86" customFormat="1" x14ac:dyDescent="0.25">
      <c r="A19" s="69" t="s">
        <v>424</v>
      </c>
      <c r="B19" s="69">
        <v>167251245</v>
      </c>
      <c r="C19" s="69" t="s">
        <v>162</v>
      </c>
      <c r="D19" s="69" t="s">
        <v>210</v>
      </c>
      <c r="E19" s="69" t="s">
        <v>165</v>
      </c>
      <c r="F19" s="69" t="s">
        <v>211</v>
      </c>
      <c r="G19" s="69" t="s">
        <v>425</v>
      </c>
      <c r="H19" s="70" t="s">
        <v>168</v>
      </c>
      <c r="I19" s="69" t="s">
        <v>169</v>
      </c>
      <c r="J19" s="71">
        <v>7</v>
      </c>
      <c r="K19" s="69"/>
      <c r="L19" s="69" t="s">
        <v>424</v>
      </c>
      <c r="M19" s="69" t="s">
        <v>425</v>
      </c>
      <c r="N19" s="136">
        <v>2.5210624174195098</v>
      </c>
      <c r="O19" s="72">
        <v>5</v>
      </c>
      <c r="P19" s="73">
        <v>305814</v>
      </c>
      <c r="Q19" s="69" t="s">
        <v>429</v>
      </c>
      <c r="R19" s="69" t="s">
        <v>760</v>
      </c>
      <c r="S19" s="74" t="s">
        <v>172</v>
      </c>
      <c r="T19" s="75" t="s">
        <v>1077</v>
      </c>
      <c r="U19" s="76" t="s">
        <v>800</v>
      </c>
      <c r="V19" s="75"/>
      <c r="W19" s="75" t="s">
        <v>804</v>
      </c>
      <c r="X19" s="75" t="s">
        <v>767</v>
      </c>
      <c r="Y19" s="75" t="s">
        <v>769</v>
      </c>
      <c r="Z19" s="75" t="s">
        <v>1059</v>
      </c>
      <c r="AA19" s="75" t="s">
        <v>769</v>
      </c>
      <c r="AB19" s="75" t="s">
        <v>788</v>
      </c>
      <c r="AC19" s="75"/>
      <c r="AD19" s="130">
        <v>9967944448</v>
      </c>
      <c r="AE19" s="69">
        <v>10278</v>
      </c>
      <c r="AF19" s="69">
        <v>48494</v>
      </c>
      <c r="AG19" s="69">
        <v>5310</v>
      </c>
      <c r="AH19" s="69">
        <v>2745</v>
      </c>
      <c r="AI19" s="69">
        <v>0</v>
      </c>
      <c r="AJ19" s="69">
        <v>56549</v>
      </c>
      <c r="AK19" s="69">
        <v>5</v>
      </c>
      <c r="AL19" s="69">
        <v>145</v>
      </c>
      <c r="AM19" s="93">
        <v>174</v>
      </c>
      <c r="AN19" s="77" t="s">
        <v>171</v>
      </c>
      <c r="AO19" s="72">
        <v>5</v>
      </c>
      <c r="AP19" s="78">
        <v>4</v>
      </c>
      <c r="AQ19" s="74">
        <v>1</v>
      </c>
      <c r="AR19" s="78"/>
      <c r="AS19" s="79">
        <v>6</v>
      </c>
      <c r="AT19" s="80" t="s">
        <v>172</v>
      </c>
      <c r="AU19" s="74" t="s">
        <v>1071</v>
      </c>
      <c r="AV19" s="79"/>
      <c r="AW19" s="79"/>
      <c r="AX19" s="79"/>
      <c r="AY19" s="79"/>
      <c r="AZ19" s="79"/>
      <c r="BA19" s="81"/>
      <c r="BB19" s="82"/>
      <c r="BC19" s="74"/>
      <c r="BD19" s="69">
        <v>9967944448</v>
      </c>
      <c r="BE19" s="78" t="s">
        <v>173</v>
      </c>
      <c r="BF19" s="78"/>
      <c r="BG19" s="69" t="s">
        <v>210</v>
      </c>
      <c r="BH19" s="87">
        <v>45482</v>
      </c>
      <c r="BI19" s="83" t="s">
        <v>175</v>
      </c>
      <c r="BJ19" s="84" t="s">
        <v>297</v>
      </c>
      <c r="BK19" s="69">
        <v>322000</v>
      </c>
      <c r="BL19" s="69"/>
      <c r="BM19" s="81"/>
      <c r="BN19" s="69" t="s">
        <v>204</v>
      </c>
      <c r="BO19" s="69" t="s">
        <v>205</v>
      </c>
      <c r="BP19" s="88">
        <v>35011</v>
      </c>
      <c r="BQ19" s="69" t="s">
        <v>173</v>
      </c>
      <c r="BR19" s="69"/>
      <c r="BS19" s="69" t="s">
        <v>426</v>
      </c>
      <c r="BT19" s="69" t="s">
        <v>427</v>
      </c>
      <c r="BU19" s="69" t="s">
        <v>428</v>
      </c>
      <c r="BV19" s="69"/>
      <c r="BW19" s="69" t="s">
        <v>429</v>
      </c>
      <c r="BX19" s="69">
        <v>410206</v>
      </c>
      <c r="BY19" s="69" t="s">
        <v>726</v>
      </c>
      <c r="BZ19" s="69">
        <v>21212121</v>
      </c>
      <c r="CA19" s="69"/>
      <c r="CB19" s="69">
        <v>9967944448</v>
      </c>
      <c r="CC19" s="69" t="s">
        <v>206</v>
      </c>
      <c r="CD19" s="69" t="s">
        <v>206</v>
      </c>
      <c r="CE19" s="69"/>
      <c r="CF19" s="69"/>
      <c r="CG19" s="69"/>
      <c r="CH19" s="69">
        <v>48</v>
      </c>
      <c r="CI19" s="88">
        <v>43870</v>
      </c>
      <c r="CJ19" s="69" t="s">
        <v>430</v>
      </c>
      <c r="CK19" s="69" t="s">
        <v>431</v>
      </c>
      <c r="CL19" s="69" t="s">
        <v>432</v>
      </c>
      <c r="CM19" s="69"/>
      <c r="CN19" s="69" t="s">
        <v>429</v>
      </c>
      <c r="CO19" s="69">
        <v>410206</v>
      </c>
      <c r="CP19" s="69">
        <v>21212121</v>
      </c>
      <c r="CQ19" s="69"/>
      <c r="CR19" s="69"/>
      <c r="CS19" s="69"/>
      <c r="CT19" s="69"/>
      <c r="CU19" s="69"/>
      <c r="CV19" s="69"/>
      <c r="CW19" s="69"/>
      <c r="CX19" s="69"/>
      <c r="CY19" s="69"/>
      <c r="CZ19" s="69"/>
      <c r="DA19" s="69"/>
      <c r="DB19" s="69"/>
      <c r="DC19" s="69"/>
      <c r="DD19" s="69" t="s">
        <v>426</v>
      </c>
      <c r="DE19" s="69" t="s">
        <v>427</v>
      </c>
      <c r="DF19" s="69" t="s">
        <v>428</v>
      </c>
      <c r="DG19" s="69"/>
      <c r="DH19" s="69" t="s">
        <v>429</v>
      </c>
      <c r="DI19" s="69">
        <v>410206</v>
      </c>
      <c r="DJ19" s="69">
        <v>21212121</v>
      </c>
      <c r="DK19" s="69"/>
      <c r="DL19" s="69">
        <v>9967944448</v>
      </c>
      <c r="DM19" s="85">
        <v>44507</v>
      </c>
      <c r="DN19" s="69" t="s">
        <v>190</v>
      </c>
      <c r="DO19" s="69" t="s">
        <v>190</v>
      </c>
      <c r="DP19" s="69" t="s">
        <v>191</v>
      </c>
      <c r="DQ19" s="69">
        <v>447789</v>
      </c>
      <c r="DR19" s="69" t="s">
        <v>192</v>
      </c>
      <c r="DS19" s="69" t="s">
        <v>349</v>
      </c>
      <c r="DT19" s="69" t="s">
        <v>208</v>
      </c>
      <c r="DU19" s="69">
        <v>382</v>
      </c>
      <c r="DV19" s="69" t="s">
        <v>195</v>
      </c>
      <c r="DW19" s="69"/>
      <c r="DX19" s="69" t="s">
        <v>196</v>
      </c>
      <c r="DY19" s="85">
        <v>44627</v>
      </c>
      <c r="DZ19" s="69" t="s">
        <v>197</v>
      </c>
      <c r="EA19" s="69"/>
      <c r="EB19" s="69"/>
      <c r="EC19" s="69"/>
      <c r="ED19" s="69"/>
      <c r="EE19" s="69"/>
      <c r="EF19" s="69"/>
      <c r="EG19" s="69"/>
      <c r="EH19" s="69"/>
      <c r="EI19" s="69"/>
      <c r="EJ19" s="69"/>
      <c r="EK19" s="84"/>
      <c r="EL19" s="84"/>
      <c r="EM19" s="84"/>
      <c r="EN19" s="84"/>
      <c r="EO19" s="84"/>
      <c r="EP19" s="84"/>
      <c r="EQ19" s="89">
        <v>44571</v>
      </c>
      <c r="ER19" s="84">
        <v>9224381409</v>
      </c>
      <c r="ES19" s="84"/>
      <c r="ET19" s="84"/>
      <c r="EU19" s="84"/>
      <c r="EV19" s="84"/>
      <c r="EW19" s="84"/>
      <c r="EX19" s="84">
        <v>1</v>
      </c>
      <c r="EY19" s="84"/>
      <c r="EZ19" s="84"/>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row>
    <row r="20" spans="1:181" s="123" customFormat="1" x14ac:dyDescent="0.25">
      <c r="A20" s="27" t="s">
        <v>485</v>
      </c>
      <c r="B20" s="27">
        <v>169116056</v>
      </c>
      <c r="C20" s="27" t="s">
        <v>162</v>
      </c>
      <c r="D20" s="27" t="s">
        <v>210</v>
      </c>
      <c r="E20" s="27" t="s">
        <v>165</v>
      </c>
      <c r="F20" s="27" t="s">
        <v>211</v>
      </c>
      <c r="G20" s="27" t="s">
        <v>486</v>
      </c>
      <c r="H20" s="28" t="s">
        <v>168</v>
      </c>
      <c r="I20" s="27" t="s">
        <v>169</v>
      </c>
      <c r="J20" s="29">
        <v>15</v>
      </c>
      <c r="K20" s="27" t="s">
        <v>487</v>
      </c>
      <c r="L20" s="27" t="s">
        <v>485</v>
      </c>
      <c r="M20" s="27" t="s">
        <v>486</v>
      </c>
      <c r="N20" s="112">
        <v>4.5009839368852402</v>
      </c>
      <c r="O20" s="113">
        <v>6</v>
      </c>
      <c r="P20" s="114">
        <v>291494</v>
      </c>
      <c r="Q20" s="27" t="s">
        <v>755</v>
      </c>
      <c r="R20" s="27" t="s">
        <v>758</v>
      </c>
      <c r="S20" s="33" t="s">
        <v>172</v>
      </c>
      <c r="T20" s="115" t="s">
        <v>1077</v>
      </c>
      <c r="U20" s="116" t="s">
        <v>800</v>
      </c>
      <c r="V20" s="115">
        <v>6000</v>
      </c>
      <c r="W20" s="115" t="s">
        <v>816</v>
      </c>
      <c r="X20" s="115" t="s">
        <v>767</v>
      </c>
      <c r="Y20" s="115" t="s">
        <v>770</v>
      </c>
      <c r="Z20" s="115" t="s">
        <v>1083</v>
      </c>
      <c r="AA20" s="115" t="s">
        <v>770</v>
      </c>
      <c r="AB20" s="125" t="s">
        <v>834</v>
      </c>
      <c r="AC20" s="115"/>
      <c r="AD20" s="128" t="s">
        <v>1027</v>
      </c>
      <c r="AE20" s="27">
        <v>9575</v>
      </c>
      <c r="AF20" s="27">
        <v>51460</v>
      </c>
      <c r="AG20" s="27">
        <v>8808</v>
      </c>
      <c r="AH20" s="27">
        <v>4476</v>
      </c>
      <c r="AI20" s="27">
        <v>0</v>
      </c>
      <c r="AJ20" s="27">
        <v>64744</v>
      </c>
      <c r="AK20" s="27">
        <v>6</v>
      </c>
      <c r="AL20" s="27">
        <v>168</v>
      </c>
      <c r="AM20" s="93">
        <v>197</v>
      </c>
      <c r="AN20" s="30">
        <v>6</v>
      </c>
      <c r="AO20" s="113">
        <v>6</v>
      </c>
      <c r="AP20" s="30">
        <v>5</v>
      </c>
      <c r="AQ20" s="33">
        <v>1</v>
      </c>
      <c r="AR20" s="30"/>
      <c r="AS20" s="31">
        <v>7</v>
      </c>
      <c r="AT20" s="118" t="s">
        <v>172</v>
      </c>
      <c r="AU20" s="74" t="s">
        <v>1071</v>
      </c>
      <c r="AV20" s="31"/>
      <c r="AW20" s="31"/>
      <c r="AX20" s="31"/>
      <c r="AY20" s="31"/>
      <c r="AZ20" s="31"/>
      <c r="BA20" s="119"/>
      <c r="BB20" s="32"/>
      <c r="BC20" s="33"/>
      <c r="BD20" s="27">
        <v>9870797287</v>
      </c>
      <c r="BE20" s="30" t="s">
        <v>214</v>
      </c>
      <c r="BF20" s="30"/>
      <c r="BG20" s="27" t="s">
        <v>210</v>
      </c>
      <c r="BH20" s="30" t="s">
        <v>488</v>
      </c>
      <c r="BI20" s="34" t="s">
        <v>175</v>
      </c>
      <c r="BJ20" s="35"/>
      <c r="BK20" s="27">
        <v>300000</v>
      </c>
      <c r="BL20" s="27"/>
      <c r="BM20" s="119"/>
      <c r="BN20" s="27" t="s">
        <v>204</v>
      </c>
      <c r="BO20" s="27" t="s">
        <v>205</v>
      </c>
      <c r="BP20" s="121">
        <v>32359</v>
      </c>
      <c r="BQ20" s="27" t="s">
        <v>173</v>
      </c>
      <c r="BR20" s="27"/>
      <c r="BS20" s="27" t="s">
        <v>489</v>
      </c>
      <c r="BT20" s="27" t="s">
        <v>490</v>
      </c>
      <c r="BU20" s="27" t="s">
        <v>491</v>
      </c>
      <c r="BV20" s="27"/>
      <c r="BW20" s="27" t="s">
        <v>210</v>
      </c>
      <c r="BX20" s="27">
        <v>400069</v>
      </c>
      <c r="BY20" s="27" t="s">
        <v>730</v>
      </c>
      <c r="BZ20" s="27">
        <v>21212121</v>
      </c>
      <c r="CA20" s="27"/>
      <c r="CB20" s="27">
        <v>9870797287</v>
      </c>
      <c r="CC20" s="27" t="s">
        <v>492</v>
      </c>
      <c r="CD20" s="27" t="s">
        <v>492</v>
      </c>
      <c r="CE20" s="27"/>
      <c r="CF20" s="27"/>
      <c r="CG20" s="27"/>
      <c r="CH20" s="27">
        <v>48</v>
      </c>
      <c r="CI20" s="121">
        <v>44173</v>
      </c>
      <c r="CJ20" s="27" t="s">
        <v>489</v>
      </c>
      <c r="CK20" s="27" t="s">
        <v>490</v>
      </c>
      <c r="CL20" s="27" t="s">
        <v>491</v>
      </c>
      <c r="CM20" s="27"/>
      <c r="CN20" s="27" t="s">
        <v>210</v>
      </c>
      <c r="CO20" s="27">
        <v>400069</v>
      </c>
      <c r="CP20" s="27">
        <v>21212121</v>
      </c>
      <c r="CQ20" s="27"/>
      <c r="CR20" s="27">
        <v>9870797287</v>
      </c>
      <c r="CS20" s="27" t="s">
        <v>493</v>
      </c>
      <c r="CT20" s="27" t="s">
        <v>494</v>
      </c>
      <c r="CU20" s="27" t="s">
        <v>495</v>
      </c>
      <c r="CV20" s="27" t="s">
        <v>496</v>
      </c>
      <c r="CW20" s="27"/>
      <c r="CX20" s="27" t="s">
        <v>210</v>
      </c>
      <c r="CY20" s="27">
        <v>400069</v>
      </c>
      <c r="CZ20" s="27">
        <v>21212121</v>
      </c>
      <c r="DA20" s="27"/>
      <c r="DB20" s="27">
        <v>9920774891</v>
      </c>
      <c r="DC20" s="27" t="s">
        <v>497</v>
      </c>
      <c r="DD20" s="27" t="s">
        <v>489</v>
      </c>
      <c r="DE20" s="27" t="s">
        <v>490</v>
      </c>
      <c r="DF20" s="27" t="s">
        <v>491</v>
      </c>
      <c r="DG20" s="27"/>
      <c r="DH20" s="27" t="s">
        <v>210</v>
      </c>
      <c r="DI20" s="27">
        <v>400069</v>
      </c>
      <c r="DJ20" s="27">
        <v>21212121</v>
      </c>
      <c r="DK20" s="27"/>
      <c r="DL20" s="27">
        <v>9870797287</v>
      </c>
      <c r="DM20" s="122">
        <v>44484</v>
      </c>
      <c r="DN20" s="27" t="s">
        <v>190</v>
      </c>
      <c r="DO20" s="27" t="s">
        <v>190</v>
      </c>
      <c r="DP20" s="27" t="s">
        <v>191</v>
      </c>
      <c r="DQ20" s="27">
        <v>447789</v>
      </c>
      <c r="DR20" s="27" t="s">
        <v>192</v>
      </c>
      <c r="DS20" s="27" t="s">
        <v>349</v>
      </c>
      <c r="DT20" s="27" t="s">
        <v>208</v>
      </c>
      <c r="DU20" s="27">
        <v>510</v>
      </c>
      <c r="DV20" s="27" t="s">
        <v>195</v>
      </c>
      <c r="DW20" s="27"/>
      <c r="DX20" s="27" t="s">
        <v>233</v>
      </c>
      <c r="DY20" s="122">
        <v>44636</v>
      </c>
      <c r="DZ20" s="27" t="s">
        <v>197</v>
      </c>
      <c r="EA20" s="27" t="s">
        <v>234</v>
      </c>
      <c r="EB20" s="27" t="s">
        <v>197</v>
      </c>
      <c r="EC20" s="27" t="s">
        <v>164</v>
      </c>
      <c r="ED20" s="27" t="s">
        <v>235</v>
      </c>
      <c r="EE20" s="27" t="s">
        <v>236</v>
      </c>
      <c r="EF20" s="27" t="s">
        <v>235</v>
      </c>
      <c r="EG20" s="27" t="s">
        <v>380</v>
      </c>
      <c r="EH20" s="27" t="s">
        <v>164</v>
      </c>
      <c r="EI20" s="27" t="s">
        <v>238</v>
      </c>
      <c r="EJ20" s="27" t="s">
        <v>238</v>
      </c>
      <c r="EK20" s="35"/>
      <c r="EL20" s="35"/>
      <c r="EM20" s="35"/>
      <c r="EN20" s="35"/>
      <c r="EO20" s="35"/>
      <c r="EP20" s="35"/>
      <c r="EQ20" s="35"/>
      <c r="ER20" s="35"/>
      <c r="ES20" s="35"/>
      <c r="ET20" s="35"/>
      <c r="EU20" s="35"/>
      <c r="EV20" s="35"/>
      <c r="EW20" s="35"/>
      <c r="EX20" s="35"/>
      <c r="EY20" s="35"/>
      <c r="EZ20" s="35"/>
      <c r="FA20" s="27"/>
      <c r="FB20" s="27"/>
      <c r="FC20" s="27"/>
      <c r="FD20" s="27"/>
      <c r="FE20" s="27"/>
      <c r="FF20" s="27"/>
      <c r="FG20" s="27"/>
      <c r="FH20" s="27"/>
      <c r="FI20" s="27"/>
      <c r="FJ20" s="27"/>
      <c r="FK20" s="27" t="s">
        <v>283</v>
      </c>
      <c r="FL20" s="27">
        <v>101196</v>
      </c>
      <c r="FM20" s="27" t="s">
        <v>498</v>
      </c>
      <c r="FN20" s="27" t="s">
        <v>498</v>
      </c>
      <c r="FO20" s="27" t="s">
        <v>498</v>
      </c>
      <c r="FP20" s="27" t="s">
        <v>498</v>
      </c>
      <c r="FQ20" s="27"/>
      <c r="FR20" s="27"/>
      <c r="FS20" s="27"/>
      <c r="FT20" s="27">
        <v>169116056</v>
      </c>
      <c r="FU20" s="27" t="s">
        <v>382</v>
      </c>
      <c r="FV20" s="27" t="s">
        <v>239</v>
      </c>
      <c r="FW20" s="27" t="s">
        <v>240</v>
      </c>
      <c r="FX20" s="27" t="s">
        <v>241</v>
      </c>
      <c r="FY20" s="27" t="s">
        <v>242</v>
      </c>
    </row>
    <row r="21" spans="1:181" s="123" customFormat="1" x14ac:dyDescent="0.25">
      <c r="A21" s="27" t="s">
        <v>499</v>
      </c>
      <c r="B21" s="27">
        <v>96566520</v>
      </c>
      <c r="C21" s="27" t="s">
        <v>162</v>
      </c>
      <c r="D21" s="27" t="s">
        <v>163</v>
      </c>
      <c r="E21" s="27" t="s">
        <v>165</v>
      </c>
      <c r="F21" s="27" t="s">
        <v>166</v>
      </c>
      <c r="G21" s="27" t="s">
        <v>500</v>
      </c>
      <c r="H21" s="28" t="s">
        <v>168</v>
      </c>
      <c r="I21" s="27" t="s">
        <v>169</v>
      </c>
      <c r="J21" s="29">
        <v>7</v>
      </c>
      <c r="K21" s="27" t="s">
        <v>501</v>
      </c>
      <c r="L21" s="27" t="s">
        <v>499</v>
      </c>
      <c r="M21" s="27" t="s">
        <v>502</v>
      </c>
      <c r="N21" s="112">
        <v>2.3607704175623909</v>
      </c>
      <c r="O21" s="113">
        <v>5</v>
      </c>
      <c r="P21" s="114">
        <v>286370</v>
      </c>
      <c r="Q21" s="27" t="s">
        <v>249</v>
      </c>
      <c r="R21" s="27" t="s">
        <v>759</v>
      </c>
      <c r="S21" s="33" t="e">
        <v>#N/A</v>
      </c>
      <c r="T21" s="75" t="s">
        <v>1077</v>
      </c>
      <c r="U21" s="116" t="s">
        <v>800</v>
      </c>
      <c r="V21" s="115"/>
      <c r="W21" s="115" t="s">
        <v>811</v>
      </c>
      <c r="X21" s="115"/>
      <c r="Y21" s="115" t="s">
        <v>770</v>
      </c>
      <c r="Z21" s="115" t="s">
        <v>1060</v>
      </c>
      <c r="AA21" s="115"/>
      <c r="AB21" s="125" t="s">
        <v>1098</v>
      </c>
      <c r="AC21" s="115"/>
      <c r="AD21" s="128">
        <v>9229477808</v>
      </c>
      <c r="AE21" s="27">
        <v>9607</v>
      </c>
      <c r="AF21" s="27">
        <v>48025</v>
      </c>
      <c r="AG21" s="27">
        <v>6490</v>
      </c>
      <c r="AH21" s="27">
        <v>4095</v>
      </c>
      <c r="AI21" s="27">
        <v>0</v>
      </c>
      <c r="AJ21" s="27">
        <v>58610</v>
      </c>
      <c r="AK21" s="27">
        <v>5</v>
      </c>
      <c r="AL21" s="27">
        <v>145</v>
      </c>
      <c r="AM21" s="93">
        <v>174</v>
      </c>
      <c r="AN21" s="117" t="s">
        <v>171</v>
      </c>
      <c r="AO21" s="113">
        <v>5</v>
      </c>
      <c r="AP21" s="30">
        <v>4</v>
      </c>
      <c r="AQ21" s="33">
        <v>1</v>
      </c>
      <c r="AR21" s="30"/>
      <c r="AS21" s="31">
        <v>6</v>
      </c>
      <c r="AT21" s="118" t="s">
        <v>172</v>
      </c>
      <c r="AU21" s="74" t="s">
        <v>1071</v>
      </c>
      <c r="AV21" s="31"/>
      <c r="AW21" s="31"/>
      <c r="AX21" s="31"/>
      <c r="AY21" s="31"/>
      <c r="AZ21" s="31"/>
      <c r="BA21" s="119"/>
      <c r="BB21" s="32"/>
      <c r="BC21" s="33"/>
      <c r="BD21" s="27">
        <v>9229477808</v>
      </c>
      <c r="BE21" s="30" t="s">
        <v>214</v>
      </c>
      <c r="BF21" s="30"/>
      <c r="BG21" s="27" t="s">
        <v>163</v>
      </c>
      <c r="BH21" s="120">
        <v>45481</v>
      </c>
      <c r="BI21" s="34" t="s">
        <v>175</v>
      </c>
      <c r="BJ21" s="35" t="s">
        <v>503</v>
      </c>
      <c r="BK21" s="27">
        <v>301000</v>
      </c>
      <c r="BL21" s="27"/>
      <c r="BM21" s="119"/>
      <c r="BN21" s="27" t="s">
        <v>204</v>
      </c>
      <c r="BO21" s="27" t="s">
        <v>205</v>
      </c>
      <c r="BP21" s="27" t="s">
        <v>504</v>
      </c>
      <c r="BQ21" s="27" t="s">
        <v>173</v>
      </c>
      <c r="BR21" s="27"/>
      <c r="BS21" s="27" t="s">
        <v>505</v>
      </c>
      <c r="BT21" s="27" t="s">
        <v>506</v>
      </c>
      <c r="BU21" s="27" t="s">
        <v>507</v>
      </c>
      <c r="BV21" s="27"/>
      <c r="BW21" s="27" t="s">
        <v>249</v>
      </c>
      <c r="BX21" s="27">
        <v>421302</v>
      </c>
      <c r="BY21" s="27" t="s">
        <v>731</v>
      </c>
      <c r="BZ21" s="27">
        <v>21212121</v>
      </c>
      <c r="CA21" s="27"/>
      <c r="CB21" s="27">
        <v>9229477808</v>
      </c>
      <c r="CC21" s="27" t="s">
        <v>508</v>
      </c>
      <c r="CD21" s="27" t="s">
        <v>508</v>
      </c>
      <c r="CE21" s="27"/>
      <c r="CF21" s="27"/>
      <c r="CG21" s="27"/>
      <c r="CH21" s="27">
        <v>48</v>
      </c>
      <c r="CI21" s="121">
        <v>43898</v>
      </c>
      <c r="CJ21" s="27" t="s">
        <v>505</v>
      </c>
      <c r="CK21" s="27" t="s">
        <v>506</v>
      </c>
      <c r="CL21" s="27" t="s">
        <v>507</v>
      </c>
      <c r="CM21" s="27"/>
      <c r="CN21" s="27" t="s">
        <v>249</v>
      </c>
      <c r="CO21" s="27">
        <v>421302</v>
      </c>
      <c r="CP21" s="27">
        <v>21212121</v>
      </c>
      <c r="CQ21" s="27"/>
      <c r="CR21" s="27">
        <v>9229477808</v>
      </c>
      <c r="CS21" s="27" t="s">
        <v>509</v>
      </c>
      <c r="CT21" s="27" t="s">
        <v>510</v>
      </c>
      <c r="CU21" s="27" t="s">
        <v>511</v>
      </c>
      <c r="CV21" s="27" t="s">
        <v>249</v>
      </c>
      <c r="CW21" s="27"/>
      <c r="CX21" s="27" t="s">
        <v>249</v>
      </c>
      <c r="CY21" s="27">
        <v>421302</v>
      </c>
      <c r="CZ21" s="27">
        <v>21212121</v>
      </c>
      <c r="DA21" s="27"/>
      <c r="DB21" s="27">
        <v>9890150981</v>
      </c>
      <c r="DC21" s="27"/>
      <c r="DD21" s="27"/>
      <c r="DE21" s="27"/>
      <c r="DF21" s="27"/>
      <c r="DG21" s="27"/>
      <c r="DH21" s="27"/>
      <c r="DI21" s="27"/>
      <c r="DJ21" s="27"/>
      <c r="DK21" s="27"/>
      <c r="DL21" s="27"/>
      <c r="DM21" s="122">
        <v>44507</v>
      </c>
      <c r="DN21" s="27" t="s">
        <v>190</v>
      </c>
      <c r="DO21" s="27" t="s">
        <v>190</v>
      </c>
      <c r="DP21" s="27" t="s">
        <v>191</v>
      </c>
      <c r="DQ21" s="27">
        <v>447789</v>
      </c>
      <c r="DR21" s="27" t="s">
        <v>192</v>
      </c>
      <c r="DS21" s="27" t="s">
        <v>281</v>
      </c>
      <c r="DT21" s="27" t="s">
        <v>208</v>
      </c>
      <c r="DU21" s="27">
        <v>330</v>
      </c>
      <c r="DV21" s="27" t="s">
        <v>195</v>
      </c>
      <c r="DW21" s="27"/>
      <c r="DX21" s="27" t="s">
        <v>233</v>
      </c>
      <c r="DY21" s="122">
        <v>44628</v>
      </c>
      <c r="DZ21" s="27" t="s">
        <v>197</v>
      </c>
      <c r="EA21" s="27"/>
      <c r="EB21" s="27"/>
      <c r="EC21" s="27"/>
      <c r="ED21" s="27"/>
      <c r="EE21" s="27"/>
      <c r="EF21" s="27"/>
      <c r="EG21" s="27"/>
      <c r="EH21" s="27"/>
      <c r="EI21" s="27"/>
      <c r="EJ21" s="27"/>
      <c r="EK21" s="35"/>
      <c r="EL21" s="35"/>
      <c r="EM21" s="35"/>
      <c r="EN21" s="35"/>
      <c r="EO21" s="35"/>
      <c r="EP21" s="35"/>
      <c r="EQ21" s="36">
        <v>44620</v>
      </c>
      <c r="ER21" s="35"/>
      <c r="ES21" s="35"/>
      <c r="ET21" s="35"/>
      <c r="EU21" s="35"/>
      <c r="EV21" s="35"/>
      <c r="EW21" s="35"/>
      <c r="EX21" s="35">
        <v>37</v>
      </c>
      <c r="EY21" s="35"/>
      <c r="EZ21" s="35"/>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row>
    <row r="22" spans="1:181" s="123" customFormat="1" x14ac:dyDescent="0.25">
      <c r="A22" s="27" t="s">
        <v>547</v>
      </c>
      <c r="B22" s="27">
        <v>167635675</v>
      </c>
      <c r="C22" s="27" t="s">
        <v>162</v>
      </c>
      <c r="D22" s="27" t="s">
        <v>163</v>
      </c>
      <c r="E22" s="27" t="s">
        <v>165</v>
      </c>
      <c r="F22" s="27" t="s">
        <v>211</v>
      </c>
      <c r="G22" s="27" t="s">
        <v>548</v>
      </c>
      <c r="H22" s="28" t="s">
        <v>168</v>
      </c>
      <c r="I22" s="27" t="s">
        <v>169</v>
      </c>
      <c r="J22" s="29">
        <v>22</v>
      </c>
      <c r="K22" s="27" t="s">
        <v>549</v>
      </c>
      <c r="L22" s="27" t="s">
        <v>547</v>
      </c>
      <c r="M22" s="27" t="s">
        <v>550</v>
      </c>
      <c r="N22" s="112">
        <v>3.9170329446688443</v>
      </c>
      <c r="O22" s="113">
        <v>6</v>
      </c>
      <c r="P22" s="114">
        <v>253676</v>
      </c>
      <c r="Q22" s="27" t="s">
        <v>747</v>
      </c>
      <c r="R22" s="27" t="s">
        <v>758</v>
      </c>
      <c r="S22" s="33" t="s">
        <v>172</v>
      </c>
      <c r="T22" s="115" t="s">
        <v>1077</v>
      </c>
      <c r="U22" s="116" t="s">
        <v>800</v>
      </c>
      <c r="V22" s="115"/>
      <c r="W22" s="115" t="s">
        <v>806</v>
      </c>
      <c r="X22" s="115">
        <v>14</v>
      </c>
      <c r="Y22" s="115" t="s">
        <v>770</v>
      </c>
      <c r="Z22" s="115" t="s">
        <v>779</v>
      </c>
      <c r="AA22" s="115"/>
      <c r="AB22" s="125" t="s">
        <v>1098</v>
      </c>
      <c r="AC22" s="115"/>
      <c r="AD22" s="128">
        <v>9022502381</v>
      </c>
      <c r="AE22" s="27">
        <v>8098</v>
      </c>
      <c r="AF22" s="27">
        <v>46608</v>
      </c>
      <c r="AG22" s="27">
        <v>7259</v>
      </c>
      <c r="AH22" s="27">
        <v>3035</v>
      </c>
      <c r="AI22" s="27">
        <v>118</v>
      </c>
      <c r="AJ22" s="27">
        <v>57020</v>
      </c>
      <c r="AK22" s="27">
        <v>6</v>
      </c>
      <c r="AL22" s="27">
        <v>161</v>
      </c>
      <c r="AM22" s="93">
        <v>190</v>
      </c>
      <c r="AN22" s="30">
        <v>6</v>
      </c>
      <c r="AO22" s="113">
        <v>6</v>
      </c>
      <c r="AP22" s="30">
        <v>5</v>
      </c>
      <c r="AQ22" s="33">
        <v>1</v>
      </c>
      <c r="AR22" s="30"/>
      <c r="AS22" s="31">
        <v>7</v>
      </c>
      <c r="AT22" s="118" t="s">
        <v>172</v>
      </c>
      <c r="AU22" s="74" t="s">
        <v>1071</v>
      </c>
      <c r="AV22" s="31"/>
      <c r="AW22" s="31"/>
      <c r="AX22" s="31"/>
      <c r="AY22" s="31"/>
      <c r="AZ22" s="31"/>
      <c r="BA22" s="119"/>
      <c r="BB22" s="32"/>
      <c r="BC22" s="33"/>
      <c r="BD22" s="27">
        <v>9022502381</v>
      </c>
      <c r="BE22" s="30" t="s">
        <v>173</v>
      </c>
      <c r="BF22" s="30"/>
      <c r="BG22" s="27" t="s">
        <v>163</v>
      </c>
      <c r="BH22" s="30" t="s">
        <v>551</v>
      </c>
      <c r="BI22" s="34" t="s">
        <v>175</v>
      </c>
      <c r="BJ22" s="35" t="s">
        <v>215</v>
      </c>
      <c r="BK22" s="27">
        <v>253700</v>
      </c>
      <c r="BL22" s="27"/>
      <c r="BM22" s="119"/>
      <c r="BN22" s="27" t="s">
        <v>204</v>
      </c>
      <c r="BO22" s="27" t="s">
        <v>205</v>
      </c>
      <c r="BP22" s="121">
        <v>28887</v>
      </c>
      <c r="BQ22" s="27" t="s">
        <v>173</v>
      </c>
      <c r="BR22" s="27"/>
      <c r="BS22" s="27" t="s">
        <v>552</v>
      </c>
      <c r="BT22" s="27" t="s">
        <v>553</v>
      </c>
      <c r="BU22" s="27" t="s">
        <v>554</v>
      </c>
      <c r="BV22" s="27"/>
      <c r="BW22" s="27" t="s">
        <v>332</v>
      </c>
      <c r="BX22" s="27">
        <v>401305</v>
      </c>
      <c r="BY22" s="27" t="s">
        <v>734</v>
      </c>
      <c r="BZ22" s="27">
        <v>21212121</v>
      </c>
      <c r="CA22" s="27"/>
      <c r="CB22" s="27">
        <v>9022502381</v>
      </c>
      <c r="CC22" s="27" t="s">
        <v>206</v>
      </c>
      <c r="CD22" s="27" t="s">
        <v>206</v>
      </c>
      <c r="CE22" s="27" t="s">
        <v>206</v>
      </c>
      <c r="CF22" s="27" t="s">
        <v>555</v>
      </c>
      <c r="CG22" s="27" t="s">
        <v>556</v>
      </c>
      <c r="CH22" s="27">
        <v>48</v>
      </c>
      <c r="CI22" s="27" t="s">
        <v>557</v>
      </c>
      <c r="CJ22" s="27" t="s">
        <v>552</v>
      </c>
      <c r="CK22" s="27" t="s">
        <v>553</v>
      </c>
      <c r="CL22" s="27" t="s">
        <v>554</v>
      </c>
      <c r="CM22" s="27"/>
      <c r="CN22" s="27" t="s">
        <v>332</v>
      </c>
      <c r="CO22" s="27">
        <v>401305</v>
      </c>
      <c r="CP22" s="27">
        <v>21212121</v>
      </c>
      <c r="CQ22" s="27"/>
      <c r="CR22" s="27">
        <v>9022502381</v>
      </c>
      <c r="CS22" s="27" t="s">
        <v>558</v>
      </c>
      <c r="CT22" s="27" t="s">
        <v>559</v>
      </c>
      <c r="CU22" s="27" t="s">
        <v>560</v>
      </c>
      <c r="CV22" s="27" t="s">
        <v>561</v>
      </c>
      <c r="CW22" s="27"/>
      <c r="CX22" s="27" t="s">
        <v>332</v>
      </c>
      <c r="CY22" s="27">
        <v>401305</v>
      </c>
      <c r="CZ22" s="27">
        <v>21212121</v>
      </c>
      <c r="DA22" s="27"/>
      <c r="DB22" s="27">
        <v>9284728859</v>
      </c>
      <c r="DC22" s="27"/>
      <c r="DD22" s="27" t="s">
        <v>552</v>
      </c>
      <c r="DE22" s="27" t="s">
        <v>553</v>
      </c>
      <c r="DF22" s="27" t="s">
        <v>554</v>
      </c>
      <c r="DG22" s="27"/>
      <c r="DH22" s="27" t="s">
        <v>332</v>
      </c>
      <c r="DI22" s="27">
        <v>401305</v>
      </c>
      <c r="DJ22" s="27">
        <v>21212121</v>
      </c>
      <c r="DK22" s="27"/>
      <c r="DL22" s="27">
        <v>9022502381</v>
      </c>
      <c r="DM22" s="122">
        <v>44491</v>
      </c>
      <c r="DN22" s="27" t="s">
        <v>190</v>
      </c>
      <c r="DO22" s="27" t="s">
        <v>190</v>
      </c>
      <c r="DP22" s="27" t="s">
        <v>191</v>
      </c>
      <c r="DQ22" s="27">
        <v>447789</v>
      </c>
      <c r="DR22" s="27" t="s">
        <v>192</v>
      </c>
      <c r="DS22" s="27" t="s">
        <v>349</v>
      </c>
      <c r="DT22" s="27" t="s">
        <v>208</v>
      </c>
      <c r="DU22" s="27">
        <v>398</v>
      </c>
      <c r="DV22" s="27" t="s">
        <v>195</v>
      </c>
      <c r="DW22" s="27"/>
      <c r="DX22" s="27" t="s">
        <v>196</v>
      </c>
      <c r="DY22" s="122">
        <v>44642</v>
      </c>
      <c r="DZ22" s="27" t="s">
        <v>197</v>
      </c>
      <c r="EA22" s="27" t="s">
        <v>234</v>
      </c>
      <c r="EB22" s="27" t="s">
        <v>197</v>
      </c>
      <c r="EC22" s="27" t="s">
        <v>164</v>
      </c>
      <c r="ED22" s="27" t="s">
        <v>235</v>
      </c>
      <c r="EE22" s="27" t="s">
        <v>236</v>
      </c>
      <c r="EF22" s="27" t="s">
        <v>235</v>
      </c>
      <c r="EG22" s="27" t="s">
        <v>237</v>
      </c>
      <c r="EH22" s="27" t="s">
        <v>164</v>
      </c>
      <c r="EI22" s="27" t="s">
        <v>238</v>
      </c>
      <c r="EJ22" s="27" t="s">
        <v>238</v>
      </c>
      <c r="EK22" s="35"/>
      <c r="EL22" s="35"/>
      <c r="EM22" s="35"/>
      <c r="EN22" s="35"/>
      <c r="EO22" s="35"/>
      <c r="EP22" s="35"/>
      <c r="EQ22" s="35"/>
      <c r="ER22" s="35"/>
      <c r="ES22" s="35"/>
      <c r="ET22" s="35"/>
      <c r="EU22" s="35"/>
      <c r="EV22" s="35"/>
      <c r="EW22" s="35"/>
      <c r="EX22" s="35"/>
      <c r="EY22" s="35"/>
      <c r="EZ22" s="35"/>
      <c r="FA22" s="27"/>
      <c r="FB22" s="27"/>
      <c r="FC22" s="27"/>
      <c r="FD22" s="27"/>
      <c r="FE22" s="27"/>
      <c r="FF22" s="27"/>
      <c r="FG22" s="27"/>
      <c r="FH22" s="27"/>
      <c r="FI22" s="27"/>
      <c r="FJ22" s="27"/>
      <c r="FK22" s="27" t="s">
        <v>283</v>
      </c>
      <c r="FL22" s="27">
        <v>101196</v>
      </c>
      <c r="FM22" s="27" t="s">
        <v>562</v>
      </c>
      <c r="FN22" s="27" t="s">
        <v>562</v>
      </c>
      <c r="FO22" s="27" t="s">
        <v>562</v>
      </c>
      <c r="FP22" s="27" t="s">
        <v>562</v>
      </c>
      <c r="FQ22" s="27" t="s">
        <v>562</v>
      </c>
      <c r="FR22" s="27" t="s">
        <v>562</v>
      </c>
      <c r="FS22" s="27" t="s">
        <v>562</v>
      </c>
      <c r="FT22" s="27">
        <v>167635675</v>
      </c>
      <c r="FU22" s="27" t="s">
        <v>237</v>
      </c>
      <c r="FV22" s="27" t="s">
        <v>239</v>
      </c>
      <c r="FW22" s="27"/>
      <c r="FX22" s="27"/>
      <c r="FY22" s="27"/>
    </row>
    <row r="23" spans="1:181" s="123" customFormat="1" x14ac:dyDescent="0.25">
      <c r="A23" s="92" t="s">
        <v>638</v>
      </c>
      <c r="B23" s="92">
        <v>147809638</v>
      </c>
      <c r="C23" s="92" t="s">
        <v>162</v>
      </c>
      <c r="D23" s="92" t="s">
        <v>210</v>
      </c>
      <c r="E23" s="92" t="s">
        <v>165</v>
      </c>
      <c r="F23" s="92" t="s">
        <v>166</v>
      </c>
      <c r="G23" s="92" t="s">
        <v>624</v>
      </c>
      <c r="H23" s="93" t="s">
        <v>168</v>
      </c>
      <c r="I23" s="92" t="s">
        <v>169</v>
      </c>
      <c r="J23" s="94">
        <v>22</v>
      </c>
      <c r="K23" s="92" t="s">
        <v>260</v>
      </c>
      <c r="L23" s="92" t="s">
        <v>638</v>
      </c>
      <c r="M23" s="92" t="s">
        <v>624</v>
      </c>
      <c r="N23" s="95">
        <v>1.8816017042063402</v>
      </c>
      <c r="O23" s="96">
        <v>5</v>
      </c>
      <c r="P23" s="97">
        <v>228245.1</v>
      </c>
      <c r="Q23" s="92" t="s">
        <v>756</v>
      </c>
      <c r="R23" s="92" t="s">
        <v>758</v>
      </c>
      <c r="S23" s="98" t="s">
        <v>774</v>
      </c>
      <c r="T23" s="99">
        <v>1</v>
      </c>
      <c r="U23" s="100" t="s">
        <v>774</v>
      </c>
      <c r="V23" s="100">
        <v>44673</v>
      </c>
      <c r="W23" s="99" t="s">
        <v>815</v>
      </c>
      <c r="X23" s="99">
        <v>22</v>
      </c>
      <c r="Y23" s="99" t="s">
        <v>768</v>
      </c>
      <c r="Z23" s="99" t="s">
        <v>778</v>
      </c>
      <c r="AA23" s="99" t="s">
        <v>768</v>
      </c>
      <c r="AB23" s="99" t="s">
        <v>1101</v>
      </c>
      <c r="AC23" s="99"/>
      <c r="AD23" s="127">
        <v>9892241603</v>
      </c>
      <c r="AE23" s="92">
        <v>8583</v>
      </c>
      <c r="AF23" s="92">
        <v>42915</v>
      </c>
      <c r="AG23" s="92">
        <v>4720</v>
      </c>
      <c r="AH23" s="92">
        <v>4884</v>
      </c>
      <c r="AI23" s="92">
        <v>0</v>
      </c>
      <c r="AJ23" s="92">
        <v>52519</v>
      </c>
      <c r="AK23" s="92">
        <v>5</v>
      </c>
      <c r="AL23" s="92">
        <v>130</v>
      </c>
      <c r="AM23" s="93">
        <v>159</v>
      </c>
      <c r="AN23" s="101" t="s">
        <v>171</v>
      </c>
      <c r="AO23" s="96">
        <v>5</v>
      </c>
      <c r="AP23" s="102">
        <v>5</v>
      </c>
      <c r="AQ23" s="98">
        <v>1</v>
      </c>
      <c r="AR23" s="102"/>
      <c r="AS23" s="103">
        <v>6</v>
      </c>
      <c r="AT23" s="104" t="s">
        <v>172</v>
      </c>
      <c r="AU23" s="105">
        <v>8583</v>
      </c>
      <c r="AV23" s="103">
        <v>0</v>
      </c>
      <c r="AW23" s="103" t="s">
        <v>820</v>
      </c>
      <c r="AX23" s="111">
        <v>44681</v>
      </c>
      <c r="AY23" s="103" t="s">
        <v>821</v>
      </c>
      <c r="AZ23" s="103" t="s">
        <v>820</v>
      </c>
      <c r="BA23" s="103" t="s">
        <v>820</v>
      </c>
      <c r="BB23" s="103" t="s">
        <v>820</v>
      </c>
      <c r="BC23" s="98"/>
      <c r="BD23" s="92">
        <v>9892241603</v>
      </c>
      <c r="BE23" s="102" t="s">
        <v>173</v>
      </c>
      <c r="BF23" s="102"/>
      <c r="BG23" s="92" t="s">
        <v>210</v>
      </c>
      <c r="BH23" s="102" t="s">
        <v>639</v>
      </c>
      <c r="BI23" s="107" t="s">
        <v>175</v>
      </c>
      <c r="BJ23" s="108" t="s">
        <v>368</v>
      </c>
      <c r="BK23" s="92">
        <v>547500</v>
      </c>
      <c r="BL23" s="92"/>
      <c r="BM23" s="105"/>
      <c r="BN23" s="92" t="s">
        <v>204</v>
      </c>
      <c r="BO23" s="92" t="s">
        <v>205</v>
      </c>
      <c r="BP23" s="126">
        <v>35435</v>
      </c>
      <c r="BQ23" s="92" t="s">
        <v>173</v>
      </c>
      <c r="BR23" s="92"/>
      <c r="BS23" s="92" t="s">
        <v>626</v>
      </c>
      <c r="BT23" s="92" t="s">
        <v>627</v>
      </c>
      <c r="BU23" s="92" t="s">
        <v>628</v>
      </c>
      <c r="BV23" s="92"/>
      <c r="BW23" s="92" t="s">
        <v>210</v>
      </c>
      <c r="BX23" s="92">
        <v>400068</v>
      </c>
      <c r="BY23" s="92" t="s">
        <v>739</v>
      </c>
      <c r="BZ23" s="92">
        <v>21212121</v>
      </c>
      <c r="CA23" s="92"/>
      <c r="CB23" s="92">
        <v>9892241603</v>
      </c>
      <c r="CC23" s="92" t="s">
        <v>629</v>
      </c>
      <c r="CD23" s="92" t="s">
        <v>629</v>
      </c>
      <c r="CE23" s="92" t="s">
        <v>629</v>
      </c>
      <c r="CF23" s="92" t="s">
        <v>271</v>
      </c>
      <c r="CG23" s="92" t="s">
        <v>271</v>
      </c>
      <c r="CH23" s="92">
        <v>72</v>
      </c>
      <c r="CI23" s="92" t="s">
        <v>632</v>
      </c>
      <c r="CJ23" s="92" t="s">
        <v>626</v>
      </c>
      <c r="CK23" s="92" t="s">
        <v>627</v>
      </c>
      <c r="CL23" s="92" t="s">
        <v>628</v>
      </c>
      <c r="CM23" s="92"/>
      <c r="CN23" s="92" t="s">
        <v>210</v>
      </c>
      <c r="CO23" s="92">
        <v>400068</v>
      </c>
      <c r="CP23" s="92">
        <v>21212121</v>
      </c>
      <c r="CQ23" s="92"/>
      <c r="CR23" s="92">
        <v>9892241603</v>
      </c>
      <c r="CS23" s="92" t="s">
        <v>633</v>
      </c>
      <c r="CT23" s="92" t="s">
        <v>634</v>
      </c>
      <c r="CU23" s="92" t="s">
        <v>627</v>
      </c>
      <c r="CV23" s="92" t="s">
        <v>628</v>
      </c>
      <c r="CW23" s="92"/>
      <c r="CX23" s="92" t="s">
        <v>210</v>
      </c>
      <c r="CY23" s="92">
        <v>400068</v>
      </c>
      <c r="CZ23" s="92">
        <v>21212121</v>
      </c>
      <c r="DA23" s="92"/>
      <c r="DB23" s="92">
        <v>7045511603</v>
      </c>
      <c r="DC23" s="92" t="s">
        <v>229</v>
      </c>
      <c r="DD23" s="92" t="s">
        <v>626</v>
      </c>
      <c r="DE23" s="92" t="s">
        <v>627</v>
      </c>
      <c r="DF23" s="92" t="s">
        <v>628</v>
      </c>
      <c r="DG23" s="92"/>
      <c r="DH23" s="92" t="s">
        <v>210</v>
      </c>
      <c r="DI23" s="92">
        <v>400068</v>
      </c>
      <c r="DJ23" s="92">
        <v>21212121</v>
      </c>
      <c r="DK23" s="92"/>
      <c r="DL23" s="92">
        <v>9892241603</v>
      </c>
      <c r="DM23" s="109">
        <v>44522</v>
      </c>
      <c r="DN23" s="92" t="s">
        <v>230</v>
      </c>
      <c r="DO23" s="92" t="s">
        <v>231</v>
      </c>
      <c r="DP23" s="92" t="s">
        <v>191</v>
      </c>
      <c r="DQ23" s="92">
        <v>447789</v>
      </c>
      <c r="DR23" s="92" t="s">
        <v>192</v>
      </c>
      <c r="DS23" s="92" t="s">
        <v>635</v>
      </c>
      <c r="DT23" s="92" t="s">
        <v>282</v>
      </c>
      <c r="DU23" s="92">
        <v>360</v>
      </c>
      <c r="DV23" s="92" t="s">
        <v>195</v>
      </c>
      <c r="DW23" s="92"/>
      <c r="DX23" s="92" t="s">
        <v>196</v>
      </c>
      <c r="DY23" s="109">
        <v>44642</v>
      </c>
      <c r="DZ23" s="92" t="s">
        <v>197</v>
      </c>
      <c r="EA23" s="92" t="s">
        <v>234</v>
      </c>
      <c r="EB23" s="92" t="s">
        <v>197</v>
      </c>
      <c r="EC23" s="92" t="s">
        <v>164</v>
      </c>
      <c r="ED23" s="92" t="s">
        <v>235</v>
      </c>
      <c r="EE23" s="92" t="s">
        <v>236</v>
      </c>
      <c r="EF23" s="92" t="s">
        <v>235</v>
      </c>
      <c r="EG23" s="92" t="s">
        <v>237</v>
      </c>
      <c r="EH23" s="92" t="s">
        <v>164</v>
      </c>
      <c r="EI23" s="92" t="s">
        <v>238</v>
      </c>
      <c r="EJ23" s="92" t="s">
        <v>238</v>
      </c>
      <c r="EK23" s="108"/>
      <c r="EL23" s="108"/>
      <c r="EM23" s="108"/>
      <c r="EN23" s="108"/>
      <c r="EO23" s="108"/>
      <c r="EP23" s="108">
        <v>9730430238</v>
      </c>
      <c r="EQ23" s="140">
        <v>44601</v>
      </c>
      <c r="ER23" s="108">
        <v>21212121</v>
      </c>
      <c r="ES23" s="108">
        <v>8329627170</v>
      </c>
      <c r="ET23" s="108">
        <v>8982264645</v>
      </c>
      <c r="EU23" s="108">
        <v>9730430238</v>
      </c>
      <c r="EV23" s="108"/>
      <c r="EW23" s="108"/>
      <c r="EX23" s="108"/>
      <c r="EY23" s="108"/>
      <c r="EZ23" s="108"/>
      <c r="FA23" s="92"/>
      <c r="FB23" s="92"/>
      <c r="FC23" s="92"/>
      <c r="FD23" s="92"/>
      <c r="FE23" s="92"/>
      <c r="FF23" s="92"/>
      <c r="FG23" s="92"/>
      <c r="FH23" s="92"/>
      <c r="FI23" s="92"/>
      <c r="FJ23" s="92"/>
      <c r="FK23" s="92" t="s">
        <v>283</v>
      </c>
      <c r="FL23" s="92">
        <v>100491</v>
      </c>
      <c r="FM23" s="92" t="s">
        <v>637</v>
      </c>
      <c r="FN23" s="92" t="s">
        <v>637</v>
      </c>
      <c r="FO23" s="92" t="s">
        <v>637</v>
      </c>
      <c r="FP23" s="92" t="s">
        <v>637</v>
      </c>
      <c r="FQ23" s="92"/>
      <c r="FR23" s="92"/>
      <c r="FS23" s="92"/>
      <c r="FT23" s="92">
        <v>147809638</v>
      </c>
      <c r="FU23" s="92" t="s">
        <v>237</v>
      </c>
      <c r="FV23" s="92" t="s">
        <v>239</v>
      </c>
      <c r="FW23" s="92" t="s">
        <v>240</v>
      </c>
      <c r="FX23" s="92" t="s">
        <v>241</v>
      </c>
      <c r="FY23" s="92" t="s">
        <v>242</v>
      </c>
    </row>
    <row r="24" spans="1:181" s="110" customFormat="1" x14ac:dyDescent="0.25">
      <c r="A24" s="92" t="s">
        <v>640</v>
      </c>
      <c r="B24" s="92">
        <v>5582047</v>
      </c>
      <c r="C24" s="92" t="s">
        <v>162</v>
      </c>
      <c r="D24" s="92" t="s">
        <v>163</v>
      </c>
      <c r="E24" s="92" t="s">
        <v>165</v>
      </c>
      <c r="F24" s="92" t="s">
        <v>166</v>
      </c>
      <c r="G24" s="92" t="s">
        <v>641</v>
      </c>
      <c r="H24" s="93" t="s">
        <v>168</v>
      </c>
      <c r="I24" s="92" t="s">
        <v>169</v>
      </c>
      <c r="J24" s="94">
        <v>1</v>
      </c>
      <c r="K24" s="92" t="s">
        <v>642</v>
      </c>
      <c r="L24" s="92" t="s">
        <v>640</v>
      </c>
      <c r="M24" s="92" t="s">
        <v>643</v>
      </c>
      <c r="N24" s="112">
        <v>3.5193632145524698</v>
      </c>
      <c r="O24" s="96">
        <v>6</v>
      </c>
      <c r="P24" s="97">
        <v>227922</v>
      </c>
      <c r="Q24" s="92" t="s">
        <v>647</v>
      </c>
      <c r="R24" s="92" t="s">
        <v>758</v>
      </c>
      <c r="S24" s="98" t="s">
        <v>172</v>
      </c>
      <c r="T24" s="99">
        <v>1</v>
      </c>
      <c r="U24" s="100" t="s">
        <v>798</v>
      </c>
      <c r="V24" s="100"/>
      <c r="W24" s="99" t="s">
        <v>814</v>
      </c>
      <c r="X24" s="99"/>
      <c r="Y24" s="99" t="s">
        <v>782</v>
      </c>
      <c r="Z24" s="99" t="s">
        <v>1094</v>
      </c>
      <c r="AA24" s="99" t="s">
        <v>768</v>
      </c>
      <c r="AB24" s="99" t="s">
        <v>1102</v>
      </c>
      <c r="AC24" s="99"/>
      <c r="AD24" s="127">
        <v>8788079827</v>
      </c>
      <c r="AE24" s="92">
        <v>16602</v>
      </c>
      <c r="AF24" s="92">
        <v>99360.76</v>
      </c>
      <c r="AG24" s="92">
        <v>13570</v>
      </c>
      <c r="AH24" s="92">
        <v>28074</v>
      </c>
      <c r="AI24" s="92">
        <v>0</v>
      </c>
      <c r="AJ24" s="92">
        <v>141004.76</v>
      </c>
      <c r="AK24" s="92">
        <v>6</v>
      </c>
      <c r="AL24" s="92">
        <v>182</v>
      </c>
      <c r="AM24" s="93">
        <v>180</v>
      </c>
      <c r="AN24" s="101">
        <v>6</v>
      </c>
      <c r="AO24" s="96">
        <v>6</v>
      </c>
      <c r="AP24" s="102">
        <v>6</v>
      </c>
      <c r="AQ24" s="98">
        <v>1</v>
      </c>
      <c r="AR24" s="102"/>
      <c r="AS24" s="103">
        <v>7</v>
      </c>
      <c r="AT24" s="104" t="s">
        <v>774</v>
      </c>
      <c r="AU24" s="98">
        <v>16602</v>
      </c>
      <c r="AV24" s="103">
        <v>0</v>
      </c>
      <c r="AW24" s="103" t="s">
        <v>820</v>
      </c>
      <c r="AX24" s="111">
        <v>44674</v>
      </c>
      <c r="AY24" s="103" t="s">
        <v>821</v>
      </c>
      <c r="AZ24" s="103" t="s">
        <v>820</v>
      </c>
      <c r="BA24" s="103" t="s">
        <v>820</v>
      </c>
      <c r="BB24" s="103" t="s">
        <v>820</v>
      </c>
      <c r="BC24" s="98"/>
      <c r="BD24" s="92">
        <v>8788079827</v>
      </c>
      <c r="BE24" s="102" t="s">
        <v>214</v>
      </c>
      <c r="BF24" s="102" t="s">
        <v>164</v>
      </c>
      <c r="BG24" s="92" t="s">
        <v>163</v>
      </c>
      <c r="BH24" s="102">
        <v>44573</v>
      </c>
      <c r="BI24" s="107" t="s">
        <v>175</v>
      </c>
      <c r="BJ24" s="108" t="s">
        <v>263</v>
      </c>
      <c r="BK24" s="92">
        <v>500000</v>
      </c>
      <c r="BL24" s="92"/>
      <c r="BM24" s="105"/>
      <c r="BN24" s="92" t="s">
        <v>204</v>
      </c>
      <c r="BO24" s="92" t="s">
        <v>205</v>
      </c>
      <c r="BP24" s="92">
        <v>26147</v>
      </c>
      <c r="BQ24" s="92" t="s">
        <v>173</v>
      </c>
      <c r="BR24" s="92"/>
      <c r="BS24" s="92" t="s">
        <v>644</v>
      </c>
      <c r="BT24" s="92" t="s">
        <v>645</v>
      </c>
      <c r="BU24" s="92" t="s">
        <v>646</v>
      </c>
      <c r="BV24" s="92"/>
      <c r="BW24" s="92" t="s">
        <v>647</v>
      </c>
      <c r="BX24" s="92">
        <v>401501</v>
      </c>
      <c r="BY24" s="92" t="s">
        <v>740</v>
      </c>
      <c r="BZ24" s="92">
        <v>21212121</v>
      </c>
      <c r="CA24" s="92"/>
      <c r="CB24" s="92">
        <v>8788079827</v>
      </c>
      <c r="CC24" s="92" t="s">
        <v>648</v>
      </c>
      <c r="CD24" s="92" t="s">
        <v>648</v>
      </c>
      <c r="CE24" s="92" t="s">
        <v>648</v>
      </c>
      <c r="CF24" s="92" t="s">
        <v>649</v>
      </c>
      <c r="CG24" s="92" t="s">
        <v>650</v>
      </c>
      <c r="CH24" s="92">
        <v>36</v>
      </c>
      <c r="CI24" s="92">
        <v>43500</v>
      </c>
      <c r="CJ24" s="92" t="s">
        <v>644</v>
      </c>
      <c r="CK24" s="92" t="s">
        <v>645</v>
      </c>
      <c r="CL24" s="92" t="s">
        <v>646</v>
      </c>
      <c r="CM24" s="92"/>
      <c r="CN24" s="92" t="s">
        <v>647</v>
      </c>
      <c r="CO24" s="92">
        <v>401501</v>
      </c>
      <c r="CP24" s="92">
        <v>21212121</v>
      </c>
      <c r="CQ24" s="92"/>
      <c r="CR24" s="92">
        <v>8788079827</v>
      </c>
      <c r="CS24" s="92" t="s">
        <v>651</v>
      </c>
      <c r="CT24" s="92" t="s">
        <v>644</v>
      </c>
      <c r="CU24" s="92" t="s">
        <v>645</v>
      </c>
      <c r="CV24" s="92" t="s">
        <v>646</v>
      </c>
      <c r="CW24" s="92"/>
      <c r="CX24" s="92" t="s">
        <v>647</v>
      </c>
      <c r="CY24" s="92">
        <v>401501</v>
      </c>
      <c r="CZ24" s="92">
        <v>21212121</v>
      </c>
      <c r="DA24" s="92"/>
      <c r="DB24" s="92">
        <v>9921273188</v>
      </c>
      <c r="DC24" s="92" t="s">
        <v>229</v>
      </c>
      <c r="DD24" s="92" t="s">
        <v>644</v>
      </c>
      <c r="DE24" s="92" t="s">
        <v>645</v>
      </c>
      <c r="DF24" s="92" t="s">
        <v>646</v>
      </c>
      <c r="DG24" s="92"/>
      <c r="DH24" s="92" t="s">
        <v>647</v>
      </c>
      <c r="DI24" s="92">
        <v>401501</v>
      </c>
      <c r="DJ24" s="92">
        <v>21212121</v>
      </c>
      <c r="DK24" s="92"/>
      <c r="DL24" s="92">
        <v>8788079827</v>
      </c>
      <c r="DM24" s="109">
        <v>44470</v>
      </c>
      <c r="DN24" s="92" t="s">
        <v>190</v>
      </c>
      <c r="DO24" s="92" t="s">
        <v>190</v>
      </c>
      <c r="DP24" s="92" t="s">
        <v>191</v>
      </c>
      <c r="DQ24" s="92">
        <v>447789</v>
      </c>
      <c r="DR24" s="92" t="s">
        <v>192</v>
      </c>
      <c r="DS24" s="92" t="s">
        <v>281</v>
      </c>
      <c r="DT24" s="92" t="s">
        <v>652</v>
      </c>
      <c r="DU24" s="92">
        <v>838</v>
      </c>
      <c r="DV24" s="92" t="s">
        <v>195</v>
      </c>
      <c r="DW24" s="92"/>
      <c r="DX24" s="92" t="s">
        <v>233</v>
      </c>
      <c r="DY24" s="109">
        <v>44653</v>
      </c>
      <c r="DZ24" s="92" t="s">
        <v>197</v>
      </c>
      <c r="EA24" s="92" t="s">
        <v>234</v>
      </c>
      <c r="EB24" s="92" t="s">
        <v>197</v>
      </c>
      <c r="EC24" s="92" t="s">
        <v>164</v>
      </c>
      <c r="ED24" s="92" t="s">
        <v>308</v>
      </c>
      <c r="EE24" s="92" t="s">
        <v>236</v>
      </c>
      <c r="EF24" s="92" t="s">
        <v>235</v>
      </c>
      <c r="EG24" s="92" t="s">
        <v>380</v>
      </c>
      <c r="EH24" s="92" t="s">
        <v>197</v>
      </c>
      <c r="EI24" s="92" t="s">
        <v>238</v>
      </c>
      <c r="EJ24" s="92" t="s">
        <v>238</v>
      </c>
      <c r="EK24" s="108"/>
      <c r="EL24" s="108"/>
      <c r="EM24" s="108"/>
      <c r="EN24" s="108"/>
      <c r="EO24" s="108"/>
      <c r="EP24" s="108">
        <v>9860203677</v>
      </c>
      <c r="EQ24" s="108">
        <v>44508</v>
      </c>
      <c r="ER24" s="108">
        <v>212121</v>
      </c>
      <c r="ES24" s="108">
        <v>227045690</v>
      </c>
      <c r="ET24" s="108">
        <v>9860203677</v>
      </c>
      <c r="EU24" s="108"/>
      <c r="EV24" s="108"/>
      <c r="EW24" s="108"/>
      <c r="EX24" s="108">
        <v>2</v>
      </c>
      <c r="EY24" s="108"/>
      <c r="EZ24" s="108"/>
      <c r="FA24" s="92"/>
      <c r="FB24" s="92"/>
      <c r="FC24" s="92"/>
      <c r="FD24" s="92"/>
      <c r="FE24" s="92"/>
      <c r="FF24" s="92"/>
      <c r="FG24" s="92"/>
      <c r="FH24" s="92"/>
      <c r="FI24" s="92"/>
      <c r="FJ24" s="92"/>
      <c r="FK24" s="92" t="s">
        <v>283</v>
      </c>
      <c r="FL24" s="92">
        <v>100622</v>
      </c>
      <c r="FM24" s="92" t="s">
        <v>653</v>
      </c>
      <c r="FN24" s="92" t="s">
        <v>653</v>
      </c>
      <c r="FO24" s="92" t="s">
        <v>653</v>
      </c>
      <c r="FP24" s="92" t="s">
        <v>653</v>
      </c>
      <c r="FQ24" s="92" t="s">
        <v>653</v>
      </c>
      <c r="FR24" s="92" t="s">
        <v>653</v>
      </c>
      <c r="FS24" s="92" t="s">
        <v>653</v>
      </c>
      <c r="FT24" s="92">
        <v>5582047</v>
      </c>
      <c r="FU24" s="92" t="s">
        <v>382</v>
      </c>
      <c r="FV24" s="92" t="s">
        <v>239</v>
      </c>
      <c r="FW24" s="92" t="s">
        <v>198</v>
      </c>
      <c r="FX24" s="92" t="s">
        <v>199</v>
      </c>
      <c r="FY24" s="92" t="s">
        <v>200</v>
      </c>
    </row>
    <row r="25" spans="1:181" s="86" customFormat="1" x14ac:dyDescent="0.25">
      <c r="A25" s="69" t="s">
        <v>614</v>
      </c>
      <c r="B25" s="69">
        <v>85340380</v>
      </c>
      <c r="C25" s="69" t="s">
        <v>162</v>
      </c>
      <c r="D25" s="69" t="s">
        <v>163</v>
      </c>
      <c r="E25" s="69" t="s">
        <v>165</v>
      </c>
      <c r="F25" s="69" t="s">
        <v>166</v>
      </c>
      <c r="G25" s="69" t="s">
        <v>615</v>
      </c>
      <c r="H25" s="70" t="s">
        <v>168</v>
      </c>
      <c r="I25" s="69" t="s">
        <v>169</v>
      </c>
      <c r="J25" s="71">
        <v>22</v>
      </c>
      <c r="K25" s="69" t="s">
        <v>616</v>
      </c>
      <c r="L25" s="69" t="s">
        <v>614</v>
      </c>
      <c r="M25" s="69" t="s">
        <v>615</v>
      </c>
      <c r="N25" s="112">
        <v>2.9319534190610077</v>
      </c>
      <c r="O25" s="72">
        <v>6</v>
      </c>
      <c r="P25" s="73">
        <v>189880</v>
      </c>
      <c r="Q25" s="69" t="s">
        <v>163</v>
      </c>
      <c r="R25" s="69" t="s">
        <v>760</v>
      </c>
      <c r="S25" s="74" t="s">
        <v>172</v>
      </c>
      <c r="T25" s="75" t="s">
        <v>767</v>
      </c>
      <c r="U25" s="76" t="s">
        <v>774</v>
      </c>
      <c r="V25" s="75"/>
      <c r="W25" s="75" t="s">
        <v>807</v>
      </c>
      <c r="X25" s="75" t="s">
        <v>767</v>
      </c>
      <c r="Y25" s="75" t="s">
        <v>770</v>
      </c>
      <c r="Z25" s="75" t="s">
        <v>1028</v>
      </c>
      <c r="AA25" s="75" t="s">
        <v>785</v>
      </c>
      <c r="AB25" s="75" t="s">
        <v>786</v>
      </c>
      <c r="AC25" s="75"/>
      <c r="AD25" s="130">
        <v>9325514528</v>
      </c>
      <c r="AE25" s="69">
        <v>6217</v>
      </c>
      <c r="AF25" s="69">
        <v>35650</v>
      </c>
      <c r="AG25" s="69">
        <v>5579</v>
      </c>
      <c r="AH25" s="69">
        <v>2067</v>
      </c>
      <c r="AI25" s="69">
        <v>0</v>
      </c>
      <c r="AJ25" s="69">
        <v>43296</v>
      </c>
      <c r="AK25" s="69">
        <v>6</v>
      </c>
      <c r="AL25" s="69">
        <v>161</v>
      </c>
      <c r="AM25" s="93">
        <v>190</v>
      </c>
      <c r="AN25" s="78">
        <v>6</v>
      </c>
      <c r="AO25" s="72">
        <v>6</v>
      </c>
      <c r="AP25" s="78">
        <v>5</v>
      </c>
      <c r="AQ25" s="74">
        <v>1</v>
      </c>
      <c r="AR25" s="78"/>
      <c r="AS25" s="79">
        <v>7</v>
      </c>
      <c r="AT25" s="80" t="s">
        <v>172</v>
      </c>
      <c r="AU25" s="74" t="s">
        <v>1071</v>
      </c>
      <c r="AV25" s="79"/>
      <c r="AW25" s="79"/>
      <c r="AX25" s="79"/>
      <c r="AY25" s="79"/>
      <c r="AZ25" s="79"/>
      <c r="BA25" s="81"/>
      <c r="BB25" s="82"/>
      <c r="BC25" s="74"/>
      <c r="BD25" s="69">
        <v>9325514528</v>
      </c>
      <c r="BE25" s="78" t="s">
        <v>173</v>
      </c>
      <c r="BF25" s="78"/>
      <c r="BG25" s="69" t="s">
        <v>163</v>
      </c>
      <c r="BH25" s="78" t="s">
        <v>617</v>
      </c>
      <c r="BI25" s="83" t="s">
        <v>175</v>
      </c>
      <c r="BJ25" s="84" t="s">
        <v>618</v>
      </c>
      <c r="BK25" s="69">
        <v>194783</v>
      </c>
      <c r="BL25" s="69"/>
      <c r="BM25" s="81"/>
      <c r="BN25" s="69" t="s">
        <v>204</v>
      </c>
      <c r="BO25" s="69" t="s">
        <v>205</v>
      </c>
      <c r="BP25" s="88">
        <v>31754</v>
      </c>
      <c r="BQ25" s="69" t="s">
        <v>173</v>
      </c>
      <c r="BR25" s="69"/>
      <c r="BS25" s="69" t="s">
        <v>619</v>
      </c>
      <c r="BT25" s="69" t="s">
        <v>620</v>
      </c>
      <c r="BU25" s="69" t="s">
        <v>621</v>
      </c>
      <c r="BV25" s="69"/>
      <c r="BW25" s="69" t="s">
        <v>163</v>
      </c>
      <c r="BX25" s="69">
        <v>400607</v>
      </c>
      <c r="BY25" s="69" t="s">
        <v>738</v>
      </c>
      <c r="BZ25" s="69">
        <v>21212121</v>
      </c>
      <c r="CA25" s="69"/>
      <c r="CB25" s="69">
        <v>9325514528</v>
      </c>
      <c r="CC25" s="69" t="s">
        <v>206</v>
      </c>
      <c r="CD25" s="69" t="s">
        <v>206</v>
      </c>
      <c r="CE25" s="69"/>
      <c r="CF25" s="69"/>
      <c r="CG25" s="69"/>
      <c r="CH25" s="69">
        <v>48</v>
      </c>
      <c r="CI25" s="69" t="s">
        <v>622</v>
      </c>
      <c r="CJ25" s="69" t="s">
        <v>619</v>
      </c>
      <c r="CK25" s="69" t="s">
        <v>620</v>
      </c>
      <c r="CL25" s="69" t="s">
        <v>621</v>
      </c>
      <c r="CM25" s="69"/>
      <c r="CN25" s="69" t="s">
        <v>163</v>
      </c>
      <c r="CO25" s="69">
        <v>400607</v>
      </c>
      <c r="CP25" s="69">
        <v>21212121</v>
      </c>
      <c r="CQ25" s="69"/>
      <c r="CR25" s="69">
        <v>9325514528</v>
      </c>
      <c r="CS25" s="69"/>
      <c r="CT25" s="69"/>
      <c r="CU25" s="69"/>
      <c r="CV25" s="69"/>
      <c r="CW25" s="69"/>
      <c r="CX25" s="69"/>
      <c r="CY25" s="69"/>
      <c r="CZ25" s="69"/>
      <c r="DA25" s="69"/>
      <c r="DB25" s="69"/>
      <c r="DC25" s="69"/>
      <c r="DD25" s="69" t="s">
        <v>619</v>
      </c>
      <c r="DE25" s="69" t="s">
        <v>620</v>
      </c>
      <c r="DF25" s="69" t="s">
        <v>621</v>
      </c>
      <c r="DG25" s="69"/>
      <c r="DH25" s="69" t="s">
        <v>163</v>
      </c>
      <c r="DI25" s="69">
        <v>400607</v>
      </c>
      <c r="DJ25" s="69">
        <v>21212121</v>
      </c>
      <c r="DK25" s="69"/>
      <c r="DL25" s="69">
        <v>9325514528</v>
      </c>
      <c r="DM25" s="85">
        <v>44491</v>
      </c>
      <c r="DN25" s="69" t="s">
        <v>190</v>
      </c>
      <c r="DO25" s="69" t="s">
        <v>190</v>
      </c>
      <c r="DP25" s="69" t="s">
        <v>191</v>
      </c>
      <c r="DQ25" s="69">
        <v>447789</v>
      </c>
      <c r="DR25" s="69" t="s">
        <v>192</v>
      </c>
      <c r="DS25" s="69" t="s">
        <v>281</v>
      </c>
      <c r="DT25" s="69" t="s">
        <v>208</v>
      </c>
      <c r="DU25" s="69">
        <v>540</v>
      </c>
      <c r="DV25" s="69" t="s">
        <v>195</v>
      </c>
      <c r="DW25" s="69"/>
      <c r="DX25" s="69" t="s">
        <v>196</v>
      </c>
      <c r="DY25" s="85">
        <v>44642</v>
      </c>
      <c r="DZ25" s="69" t="s">
        <v>197</v>
      </c>
      <c r="EA25" s="69"/>
      <c r="EB25" s="69"/>
      <c r="EC25" s="69"/>
      <c r="ED25" s="69"/>
      <c r="EE25" s="69"/>
      <c r="EF25" s="69"/>
      <c r="EG25" s="69"/>
      <c r="EH25" s="69"/>
      <c r="EI25" s="69"/>
      <c r="EJ25" s="69"/>
      <c r="EK25" s="84"/>
      <c r="EL25" s="84"/>
      <c r="EM25" s="84"/>
      <c r="EN25" s="84"/>
      <c r="EO25" s="84"/>
      <c r="EP25" s="84">
        <v>9820961076</v>
      </c>
      <c r="EQ25" s="89">
        <v>44609</v>
      </c>
      <c r="ER25" s="84">
        <v>21212121</v>
      </c>
      <c r="ES25" s="84">
        <v>8976171968</v>
      </c>
      <c r="ET25" s="84">
        <v>9820961076</v>
      </c>
      <c r="EU25" s="84"/>
      <c r="EV25" s="84"/>
      <c r="EW25" s="84"/>
      <c r="EX25" s="84">
        <v>1</v>
      </c>
      <c r="EY25" s="84"/>
      <c r="EZ25" s="84"/>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row>
    <row r="26" spans="1:181" s="56" customFormat="1" x14ac:dyDescent="0.25">
      <c r="A26" s="38" t="s">
        <v>294</v>
      </c>
      <c r="B26" s="38">
        <v>165337928</v>
      </c>
      <c r="C26" s="38" t="s">
        <v>162</v>
      </c>
      <c r="D26" s="38" t="s">
        <v>163</v>
      </c>
      <c r="E26" s="38" t="s">
        <v>165</v>
      </c>
      <c r="F26" s="38" t="s">
        <v>166</v>
      </c>
      <c r="G26" s="38" t="s">
        <v>295</v>
      </c>
      <c r="H26" s="39" t="s">
        <v>168</v>
      </c>
      <c r="I26" s="38" t="s">
        <v>169</v>
      </c>
      <c r="J26" s="40">
        <v>22</v>
      </c>
      <c r="K26" s="38" t="s">
        <v>260</v>
      </c>
      <c r="L26" s="39" t="s">
        <v>294</v>
      </c>
      <c r="M26" s="39" t="s">
        <v>295</v>
      </c>
      <c r="N26" s="137">
        <v>1.3862694172995875</v>
      </c>
      <c r="O26" s="46">
        <v>5</v>
      </c>
      <c r="P26" s="41">
        <v>168159.5</v>
      </c>
      <c r="Q26" s="38" t="s">
        <v>163</v>
      </c>
      <c r="R26" s="38" t="s">
        <v>760</v>
      </c>
      <c r="S26" s="42" t="e">
        <v>#N/A</v>
      </c>
      <c r="T26" s="43" t="s">
        <v>1104</v>
      </c>
      <c r="U26" s="44" t="s">
        <v>773</v>
      </c>
      <c r="V26" s="44">
        <v>44666</v>
      </c>
      <c r="W26" s="43" t="s">
        <v>813</v>
      </c>
      <c r="X26" s="43">
        <v>26</v>
      </c>
      <c r="Y26" s="43" t="s">
        <v>835</v>
      </c>
      <c r="Z26" s="43" t="s">
        <v>1074</v>
      </c>
      <c r="AA26" s="43" t="s">
        <v>768</v>
      </c>
      <c r="AB26" s="43" t="s">
        <v>1108</v>
      </c>
      <c r="AC26" s="43"/>
      <c r="AD26" s="129">
        <v>7506342125</v>
      </c>
      <c r="AE26" s="38">
        <v>4358</v>
      </c>
      <c r="AF26" s="38">
        <v>21786</v>
      </c>
      <c r="AG26" s="38">
        <v>7280</v>
      </c>
      <c r="AH26" s="38">
        <v>2180</v>
      </c>
      <c r="AI26" s="38">
        <v>0</v>
      </c>
      <c r="AJ26" s="38">
        <v>31246</v>
      </c>
      <c r="AK26" s="38">
        <v>5</v>
      </c>
      <c r="AL26" s="38">
        <v>130</v>
      </c>
      <c r="AM26" s="93">
        <v>0</v>
      </c>
      <c r="AN26" s="45" t="s">
        <v>171</v>
      </c>
      <c r="AO26" s="46">
        <v>5</v>
      </c>
      <c r="AP26" s="47">
        <v>4</v>
      </c>
      <c r="AQ26" s="42">
        <v>1</v>
      </c>
      <c r="AR26" s="47"/>
      <c r="AS26" s="48">
        <v>6</v>
      </c>
      <c r="AT26" s="49" t="s">
        <v>798</v>
      </c>
      <c r="AU26" s="42">
        <v>110200</v>
      </c>
      <c r="AV26" s="48">
        <v>0</v>
      </c>
      <c r="AW26" s="48" t="s">
        <v>820</v>
      </c>
      <c r="AX26" s="57">
        <v>44677</v>
      </c>
      <c r="AY26" s="48" t="s">
        <v>821</v>
      </c>
      <c r="AZ26" s="48" t="s">
        <v>820</v>
      </c>
      <c r="BA26" s="50" t="s">
        <v>820</v>
      </c>
      <c r="BB26" s="51" t="s">
        <v>820</v>
      </c>
      <c r="BC26" s="42"/>
      <c r="BD26" s="38">
        <v>7506342125</v>
      </c>
      <c r="BE26" s="47" t="s">
        <v>173</v>
      </c>
      <c r="BF26" s="47"/>
      <c r="BG26" s="38" t="s">
        <v>163</v>
      </c>
      <c r="BH26" s="47" t="s">
        <v>296</v>
      </c>
      <c r="BI26" s="52" t="s">
        <v>175</v>
      </c>
      <c r="BJ26" s="53" t="s">
        <v>297</v>
      </c>
      <c r="BK26" s="38">
        <v>200000</v>
      </c>
      <c r="BL26" s="38"/>
      <c r="BM26" s="50"/>
      <c r="BN26" s="38" t="s">
        <v>204</v>
      </c>
      <c r="BO26" s="38" t="s">
        <v>298</v>
      </c>
      <c r="BP26" s="38" t="s">
        <v>299</v>
      </c>
      <c r="BQ26" s="38" t="s">
        <v>173</v>
      </c>
      <c r="BR26" s="38"/>
      <c r="BS26" s="38" t="s">
        <v>300</v>
      </c>
      <c r="BT26" s="38" t="s">
        <v>301</v>
      </c>
      <c r="BU26" s="38" t="s">
        <v>302</v>
      </c>
      <c r="BV26" s="38"/>
      <c r="BW26" s="38" t="s">
        <v>163</v>
      </c>
      <c r="BX26" s="38">
        <v>400603</v>
      </c>
      <c r="BY26" s="38" t="s">
        <v>718</v>
      </c>
      <c r="BZ26" s="38">
        <v>21212121</v>
      </c>
      <c r="CA26" s="38"/>
      <c r="CB26" s="38">
        <v>7506342125</v>
      </c>
      <c r="CC26" s="38" t="s">
        <v>260</v>
      </c>
      <c r="CD26" s="38" t="s">
        <v>303</v>
      </c>
      <c r="CE26" s="38" t="s">
        <v>303</v>
      </c>
      <c r="CF26" s="38" t="s">
        <v>271</v>
      </c>
      <c r="CG26" s="38" t="s">
        <v>271</v>
      </c>
      <c r="CH26" s="38">
        <v>69</v>
      </c>
      <c r="CI26" s="38" t="s">
        <v>304</v>
      </c>
      <c r="CJ26" s="38" t="s">
        <v>300</v>
      </c>
      <c r="CK26" s="38" t="s">
        <v>301</v>
      </c>
      <c r="CL26" s="38" t="s">
        <v>302</v>
      </c>
      <c r="CM26" s="38"/>
      <c r="CN26" s="38" t="s">
        <v>163</v>
      </c>
      <c r="CO26" s="38">
        <v>400603</v>
      </c>
      <c r="CP26" s="38">
        <v>21212121</v>
      </c>
      <c r="CQ26" s="38"/>
      <c r="CR26" s="38">
        <v>7506342125</v>
      </c>
      <c r="CS26" s="38" t="s">
        <v>305</v>
      </c>
      <c r="CT26" s="38" t="s">
        <v>300</v>
      </c>
      <c r="CU26" s="38" t="s">
        <v>301</v>
      </c>
      <c r="CV26" s="38" t="s">
        <v>302</v>
      </c>
      <c r="CW26" s="38"/>
      <c r="CX26" s="38" t="s">
        <v>163</v>
      </c>
      <c r="CY26" s="38">
        <v>400603</v>
      </c>
      <c r="CZ26" s="38">
        <v>21212121</v>
      </c>
      <c r="DA26" s="38"/>
      <c r="DB26" s="38">
        <v>9967918624</v>
      </c>
      <c r="DC26" s="38"/>
      <c r="DD26" s="38" t="s">
        <v>300</v>
      </c>
      <c r="DE26" s="38" t="s">
        <v>301</v>
      </c>
      <c r="DF26" s="38" t="s">
        <v>302</v>
      </c>
      <c r="DG26" s="38"/>
      <c r="DH26" s="38" t="s">
        <v>163</v>
      </c>
      <c r="DI26" s="38">
        <v>400603</v>
      </c>
      <c r="DJ26" s="38">
        <v>21212121</v>
      </c>
      <c r="DK26" s="38"/>
      <c r="DL26" s="38">
        <v>7506342125</v>
      </c>
      <c r="DM26" s="54">
        <v>44522</v>
      </c>
      <c r="DN26" s="38" t="s">
        <v>306</v>
      </c>
      <c r="DO26" s="38" t="s">
        <v>307</v>
      </c>
      <c r="DP26" s="38" t="s">
        <v>191</v>
      </c>
      <c r="DQ26" s="38">
        <v>447789</v>
      </c>
      <c r="DR26" s="38" t="s">
        <v>192</v>
      </c>
      <c r="DS26" s="38" t="s">
        <v>281</v>
      </c>
      <c r="DT26" s="38" t="s">
        <v>282</v>
      </c>
      <c r="DU26" s="38">
        <v>750</v>
      </c>
      <c r="DV26" s="38" t="s">
        <v>195</v>
      </c>
      <c r="DW26" s="38"/>
      <c r="DX26" s="38" t="s">
        <v>196</v>
      </c>
      <c r="DY26" s="54">
        <v>44642</v>
      </c>
      <c r="DZ26" s="38" t="s">
        <v>197</v>
      </c>
      <c r="EA26" s="38" t="s">
        <v>234</v>
      </c>
      <c r="EB26" s="38" t="s">
        <v>197</v>
      </c>
      <c r="EC26" s="38" t="s">
        <v>164</v>
      </c>
      <c r="ED26" s="38" t="s">
        <v>308</v>
      </c>
      <c r="EE26" s="38" t="s">
        <v>236</v>
      </c>
      <c r="EF26" s="38" t="s">
        <v>235</v>
      </c>
      <c r="EG26" s="38" t="s">
        <v>237</v>
      </c>
      <c r="EH26" s="38" t="s">
        <v>197</v>
      </c>
      <c r="EI26" s="38" t="s">
        <v>238</v>
      </c>
      <c r="EJ26" s="38" t="s">
        <v>238</v>
      </c>
      <c r="EK26" s="53"/>
      <c r="EL26" s="53"/>
      <c r="EM26" s="53"/>
      <c r="EN26" s="53"/>
      <c r="EO26" s="53"/>
      <c r="EP26" s="53"/>
      <c r="EQ26" s="55">
        <v>44600</v>
      </c>
      <c r="ER26" s="53"/>
      <c r="ES26" s="53"/>
      <c r="ET26" s="53"/>
      <c r="EU26" s="53"/>
      <c r="EV26" s="53"/>
      <c r="EW26" s="53"/>
      <c r="EX26" s="53">
        <v>77</v>
      </c>
      <c r="EY26" s="53"/>
      <c r="EZ26" s="53"/>
      <c r="FA26" s="38"/>
      <c r="FB26" s="38"/>
      <c r="FC26" s="38"/>
      <c r="FD26" s="38"/>
      <c r="FE26" s="38"/>
      <c r="FF26" s="38"/>
      <c r="FG26" s="38"/>
      <c r="FH26" s="38"/>
      <c r="FI26" s="38"/>
      <c r="FJ26" s="38"/>
      <c r="FK26" s="38" t="s">
        <v>309</v>
      </c>
      <c r="FL26" s="38">
        <v>100491</v>
      </c>
      <c r="FM26" s="38" t="s">
        <v>310</v>
      </c>
      <c r="FN26" s="38" t="s">
        <v>310</v>
      </c>
      <c r="FO26" s="38" t="s">
        <v>310</v>
      </c>
      <c r="FP26" s="38" t="s">
        <v>310</v>
      </c>
      <c r="FQ26" s="38" t="s">
        <v>310</v>
      </c>
      <c r="FR26" s="38" t="s">
        <v>310</v>
      </c>
      <c r="FS26" s="38" t="s">
        <v>310</v>
      </c>
      <c r="FT26" s="38">
        <v>165337928</v>
      </c>
      <c r="FU26" s="38" t="s">
        <v>237</v>
      </c>
      <c r="FV26" s="38" t="s">
        <v>239</v>
      </c>
      <c r="FW26" s="38" t="s">
        <v>198</v>
      </c>
      <c r="FX26" s="38" t="s">
        <v>199</v>
      </c>
      <c r="FY26" s="38" t="s">
        <v>200</v>
      </c>
    </row>
    <row r="27" spans="1:181" s="123" customFormat="1" x14ac:dyDescent="0.25">
      <c r="A27" s="27" t="s">
        <v>563</v>
      </c>
      <c r="B27" s="27">
        <v>17789380</v>
      </c>
      <c r="C27" s="27" t="s">
        <v>162</v>
      </c>
      <c r="D27" s="27" t="s">
        <v>163</v>
      </c>
      <c r="E27" s="27" t="s">
        <v>165</v>
      </c>
      <c r="F27" s="27" t="s">
        <v>166</v>
      </c>
      <c r="G27" s="27" t="s">
        <v>564</v>
      </c>
      <c r="H27" s="28" t="s">
        <v>168</v>
      </c>
      <c r="I27" s="27" t="s">
        <v>169</v>
      </c>
      <c r="J27" s="29">
        <v>15</v>
      </c>
      <c r="K27" s="27" t="s">
        <v>565</v>
      </c>
      <c r="L27" s="27" t="s">
        <v>563</v>
      </c>
      <c r="M27" s="27" t="s">
        <v>564</v>
      </c>
      <c r="N27" s="112">
        <v>2.5758510925896312</v>
      </c>
      <c r="O27" s="113">
        <v>6</v>
      </c>
      <c r="P27" s="114">
        <v>166818</v>
      </c>
      <c r="Q27" s="27" t="s">
        <v>747</v>
      </c>
      <c r="R27" s="27" t="s">
        <v>758</v>
      </c>
      <c r="S27" s="33" t="e">
        <v>#N/A</v>
      </c>
      <c r="T27" s="115" t="s">
        <v>767</v>
      </c>
      <c r="U27" s="116" t="s">
        <v>800</v>
      </c>
      <c r="V27" s="115"/>
      <c r="W27" s="115" t="s">
        <v>817</v>
      </c>
      <c r="X27" s="115" t="s">
        <v>767</v>
      </c>
      <c r="Y27" s="115" t="s">
        <v>769</v>
      </c>
      <c r="Z27" s="115" t="s">
        <v>1029</v>
      </c>
      <c r="AA27" s="115" t="s">
        <v>767</v>
      </c>
      <c r="AB27" s="99" t="s">
        <v>1098</v>
      </c>
      <c r="AC27" s="115"/>
      <c r="AD27" s="128">
        <v>9834156151</v>
      </c>
      <c r="AE27" s="27">
        <v>9437</v>
      </c>
      <c r="AF27" s="27">
        <v>55901</v>
      </c>
      <c r="AG27" s="27">
        <v>6490</v>
      </c>
      <c r="AH27" s="27">
        <v>4637</v>
      </c>
      <c r="AI27" s="27">
        <v>0</v>
      </c>
      <c r="AJ27" s="27">
        <v>67028</v>
      </c>
      <c r="AK27" s="27">
        <v>6</v>
      </c>
      <c r="AL27" s="27">
        <v>168</v>
      </c>
      <c r="AM27" s="93">
        <v>197</v>
      </c>
      <c r="AN27" s="30">
        <v>6</v>
      </c>
      <c r="AO27" s="113">
        <v>6</v>
      </c>
      <c r="AP27" s="30">
        <v>5</v>
      </c>
      <c r="AQ27" s="33">
        <v>1</v>
      </c>
      <c r="AR27" s="30"/>
      <c r="AS27" s="31">
        <v>7</v>
      </c>
      <c r="AT27" s="118" t="s">
        <v>172</v>
      </c>
      <c r="AU27" s="33"/>
      <c r="AV27" s="31"/>
      <c r="AW27" s="31"/>
      <c r="AX27" s="31"/>
      <c r="AY27" s="31"/>
      <c r="AZ27" s="31"/>
      <c r="BA27" s="119"/>
      <c r="BB27" s="32"/>
      <c r="BC27" s="33"/>
      <c r="BD27" s="27">
        <v>9834156151</v>
      </c>
      <c r="BE27" s="30" t="s">
        <v>214</v>
      </c>
      <c r="BF27" s="30"/>
      <c r="BG27" s="27" t="s">
        <v>163</v>
      </c>
      <c r="BH27" s="30" t="s">
        <v>566</v>
      </c>
      <c r="BI27" s="34" t="s">
        <v>175</v>
      </c>
      <c r="BJ27" s="35" t="s">
        <v>567</v>
      </c>
      <c r="BK27" s="27">
        <v>359989</v>
      </c>
      <c r="BL27" s="27"/>
      <c r="BM27" s="119"/>
      <c r="BN27" s="27" t="s">
        <v>568</v>
      </c>
      <c r="BO27" s="27" t="s">
        <v>569</v>
      </c>
      <c r="BP27" s="121">
        <v>28862</v>
      </c>
      <c r="BQ27" s="27" t="s">
        <v>173</v>
      </c>
      <c r="BR27" s="27"/>
      <c r="BS27" s="27" t="s">
        <v>570</v>
      </c>
      <c r="BT27" s="27" t="s">
        <v>571</v>
      </c>
      <c r="BU27" s="27" t="s">
        <v>572</v>
      </c>
      <c r="BV27" s="27"/>
      <c r="BW27" s="27" t="s">
        <v>163</v>
      </c>
      <c r="BX27" s="27">
        <v>401208</v>
      </c>
      <c r="BY27" s="27" t="s">
        <v>735</v>
      </c>
      <c r="BZ27" s="27">
        <v>2121212</v>
      </c>
      <c r="CA27" s="27"/>
      <c r="CB27" s="27">
        <v>9834156151</v>
      </c>
      <c r="CC27" s="27" t="s">
        <v>221</v>
      </c>
      <c r="CD27" s="27" t="s">
        <v>222</v>
      </c>
      <c r="CE27" s="27" t="s">
        <v>222</v>
      </c>
      <c r="CF27" s="27" t="s">
        <v>573</v>
      </c>
      <c r="CG27" s="27" t="s">
        <v>574</v>
      </c>
      <c r="CH27" s="27">
        <v>54</v>
      </c>
      <c r="CI27" s="27" t="s">
        <v>575</v>
      </c>
      <c r="CJ27" s="27" t="s">
        <v>570</v>
      </c>
      <c r="CK27" s="27" t="s">
        <v>571</v>
      </c>
      <c r="CL27" s="27" t="s">
        <v>572</v>
      </c>
      <c r="CM27" s="27"/>
      <c r="CN27" s="27" t="s">
        <v>163</v>
      </c>
      <c r="CO27" s="27">
        <v>401208</v>
      </c>
      <c r="CP27" s="27">
        <v>2121212</v>
      </c>
      <c r="CQ27" s="27"/>
      <c r="CR27" s="27">
        <v>9834156151</v>
      </c>
      <c r="CS27" s="27" t="s">
        <v>576</v>
      </c>
      <c r="CT27" s="27" t="s">
        <v>577</v>
      </c>
      <c r="CU27" s="27" t="s">
        <v>571</v>
      </c>
      <c r="CV27" s="27" t="s">
        <v>578</v>
      </c>
      <c r="CW27" s="27"/>
      <c r="CX27" s="27" t="s">
        <v>163</v>
      </c>
      <c r="CY27" s="27">
        <v>401208</v>
      </c>
      <c r="CZ27" s="27">
        <v>2121212</v>
      </c>
      <c r="DA27" s="27"/>
      <c r="DB27" s="27">
        <v>8052651020</v>
      </c>
      <c r="DC27" s="27"/>
      <c r="DD27" s="27" t="s">
        <v>570</v>
      </c>
      <c r="DE27" s="27" t="s">
        <v>571</v>
      </c>
      <c r="DF27" s="27" t="s">
        <v>572</v>
      </c>
      <c r="DG27" s="27"/>
      <c r="DH27" s="27" t="s">
        <v>163</v>
      </c>
      <c r="DI27" s="27">
        <v>401208</v>
      </c>
      <c r="DJ27" s="27">
        <v>2121212</v>
      </c>
      <c r="DK27" s="27"/>
      <c r="DL27" s="27">
        <v>9834156151</v>
      </c>
      <c r="DM27" s="122">
        <v>44484</v>
      </c>
      <c r="DN27" s="27" t="s">
        <v>230</v>
      </c>
      <c r="DO27" s="27" t="s">
        <v>579</v>
      </c>
      <c r="DP27" s="27" t="s">
        <v>191</v>
      </c>
      <c r="DQ27" s="27">
        <v>447789</v>
      </c>
      <c r="DR27" s="27" t="s">
        <v>192</v>
      </c>
      <c r="DS27" s="27" t="s">
        <v>193</v>
      </c>
      <c r="DT27" s="27" t="s">
        <v>194</v>
      </c>
      <c r="DU27" s="27">
        <v>330</v>
      </c>
      <c r="DV27" s="27" t="s">
        <v>195</v>
      </c>
      <c r="DW27" s="27"/>
      <c r="DX27" s="27" t="s">
        <v>233</v>
      </c>
      <c r="DY27" s="122">
        <v>44636</v>
      </c>
      <c r="DZ27" s="27" t="s">
        <v>197</v>
      </c>
      <c r="EA27" s="27" t="s">
        <v>234</v>
      </c>
      <c r="EB27" s="27" t="s">
        <v>197</v>
      </c>
      <c r="EC27" s="27" t="s">
        <v>164</v>
      </c>
      <c r="ED27" s="27" t="s">
        <v>308</v>
      </c>
      <c r="EE27" s="27" t="s">
        <v>236</v>
      </c>
      <c r="EF27" s="27" t="s">
        <v>235</v>
      </c>
      <c r="EG27" s="27" t="s">
        <v>380</v>
      </c>
      <c r="EH27" s="27" t="s">
        <v>164</v>
      </c>
      <c r="EI27" s="27" t="s">
        <v>238</v>
      </c>
      <c r="EJ27" s="27" t="s">
        <v>238</v>
      </c>
      <c r="EK27" s="35"/>
      <c r="EL27" s="35"/>
      <c r="EM27" s="35"/>
      <c r="EN27" s="35"/>
      <c r="EO27" s="35"/>
      <c r="EP27" s="35"/>
      <c r="EQ27" s="36">
        <v>44571</v>
      </c>
      <c r="ER27" s="35">
        <v>28553490</v>
      </c>
      <c r="ES27" s="35">
        <v>65783566</v>
      </c>
      <c r="ET27" s="35">
        <v>9967890099</v>
      </c>
      <c r="EU27" s="35"/>
      <c r="EV27" s="35"/>
      <c r="EW27" s="35"/>
      <c r="EX27" s="35">
        <v>3</v>
      </c>
      <c r="EY27" s="35"/>
      <c r="EZ27" s="35"/>
      <c r="FA27" s="27"/>
      <c r="FB27" s="27"/>
      <c r="FC27" s="27"/>
      <c r="FD27" s="27"/>
      <c r="FE27" s="27"/>
      <c r="FF27" s="27"/>
      <c r="FG27" s="27"/>
      <c r="FH27" s="27"/>
      <c r="FI27" s="27"/>
      <c r="FJ27" s="27"/>
      <c r="FK27" s="27" t="s">
        <v>283</v>
      </c>
      <c r="FL27" s="27">
        <v>4</v>
      </c>
      <c r="FM27" s="27" t="s">
        <v>580</v>
      </c>
      <c r="FN27" s="27" t="s">
        <v>580</v>
      </c>
      <c r="FO27" s="27" t="s">
        <v>580</v>
      </c>
      <c r="FP27" s="27" t="s">
        <v>580</v>
      </c>
      <c r="FQ27" s="27" t="s">
        <v>580</v>
      </c>
      <c r="FR27" s="27" t="s">
        <v>580</v>
      </c>
      <c r="FS27" s="27" t="s">
        <v>580</v>
      </c>
      <c r="FT27" s="27">
        <v>17789380</v>
      </c>
      <c r="FU27" s="27" t="s">
        <v>382</v>
      </c>
      <c r="FV27" s="27" t="s">
        <v>239</v>
      </c>
      <c r="FW27" s="27" t="s">
        <v>198</v>
      </c>
      <c r="FX27" s="27" t="s">
        <v>199</v>
      </c>
      <c r="FY27" s="27" t="s">
        <v>200</v>
      </c>
    </row>
    <row r="28" spans="1:181" s="56" customFormat="1" x14ac:dyDescent="0.25">
      <c r="A28" s="38" t="s">
        <v>448</v>
      </c>
      <c r="B28" s="38">
        <v>103334382</v>
      </c>
      <c r="C28" s="38" t="s">
        <v>162</v>
      </c>
      <c r="D28" s="38" t="s">
        <v>210</v>
      </c>
      <c r="E28" s="38" t="s">
        <v>165</v>
      </c>
      <c r="F28" s="38" t="s">
        <v>312</v>
      </c>
      <c r="G28" s="38" t="s">
        <v>449</v>
      </c>
      <c r="H28" s="39" t="s">
        <v>168</v>
      </c>
      <c r="I28" s="38" t="s">
        <v>169</v>
      </c>
      <c r="J28" s="40">
        <v>7</v>
      </c>
      <c r="K28" s="38" t="s">
        <v>450</v>
      </c>
      <c r="L28" s="38" t="s">
        <v>448</v>
      </c>
      <c r="M28" s="38" t="s">
        <v>451</v>
      </c>
      <c r="N28" s="137">
        <v>1.3697703220252593</v>
      </c>
      <c r="O28" s="46">
        <v>5</v>
      </c>
      <c r="P28" s="41">
        <v>166158.1</v>
      </c>
      <c r="Q28" s="38" t="s">
        <v>753</v>
      </c>
      <c r="R28" s="38" t="s">
        <v>760</v>
      </c>
      <c r="S28" s="42" t="e">
        <v>#N/A</v>
      </c>
      <c r="T28" s="43" t="s">
        <v>767</v>
      </c>
      <c r="U28" s="44" t="s">
        <v>798</v>
      </c>
      <c r="V28" s="43"/>
      <c r="W28" s="43" t="s">
        <v>809</v>
      </c>
      <c r="X28" s="43"/>
      <c r="Y28" s="43" t="s">
        <v>835</v>
      </c>
      <c r="Z28" s="43" t="s">
        <v>791</v>
      </c>
      <c r="AA28" s="43" t="s">
        <v>835</v>
      </c>
      <c r="AB28" s="43" t="s">
        <v>789</v>
      </c>
      <c r="AC28" s="43"/>
      <c r="AD28" s="129">
        <v>9820058674</v>
      </c>
      <c r="AE28" s="38">
        <v>31325.8</v>
      </c>
      <c r="AF28" s="38">
        <v>87302.8</v>
      </c>
      <c r="AG28" s="38">
        <v>9342</v>
      </c>
      <c r="AH28" s="38">
        <v>56969</v>
      </c>
      <c r="AI28" s="38">
        <v>0</v>
      </c>
      <c r="AJ28" s="38">
        <v>153613.79999999999</v>
      </c>
      <c r="AK28" s="38">
        <v>3</v>
      </c>
      <c r="AL28" s="38">
        <v>145</v>
      </c>
      <c r="AM28" s="93">
        <v>0</v>
      </c>
      <c r="AN28" s="45" t="s">
        <v>171</v>
      </c>
      <c r="AO28" s="46">
        <v>5</v>
      </c>
      <c r="AP28" s="47">
        <v>6</v>
      </c>
      <c r="AQ28" s="42">
        <v>1</v>
      </c>
      <c r="AR28" s="47"/>
      <c r="AS28" s="48">
        <v>6</v>
      </c>
      <c r="AT28" s="49" t="s">
        <v>798</v>
      </c>
      <c r="AU28" s="42">
        <v>83079</v>
      </c>
      <c r="AV28" s="48">
        <v>0</v>
      </c>
      <c r="AW28" s="48" t="s">
        <v>820</v>
      </c>
      <c r="AX28" s="57">
        <v>44634</v>
      </c>
      <c r="AY28" s="48" t="s">
        <v>821</v>
      </c>
      <c r="AZ28" s="48" t="s">
        <v>820</v>
      </c>
      <c r="BA28" s="48" t="s">
        <v>820</v>
      </c>
      <c r="BB28" s="48" t="s">
        <v>820</v>
      </c>
      <c r="BC28" s="42"/>
      <c r="BD28" s="38">
        <v>9820058674</v>
      </c>
      <c r="BE28" s="47" t="s">
        <v>173</v>
      </c>
      <c r="BF28" s="47" t="s">
        <v>164</v>
      </c>
      <c r="BG28" s="38" t="s">
        <v>210</v>
      </c>
      <c r="BH28" s="63">
        <v>44743</v>
      </c>
      <c r="BI28" s="52" t="s">
        <v>175</v>
      </c>
      <c r="BJ28" s="53" t="s">
        <v>452</v>
      </c>
      <c r="BK28" s="38">
        <v>750000</v>
      </c>
      <c r="BL28" s="38"/>
      <c r="BM28" s="50"/>
      <c r="BN28" s="38" t="s">
        <v>204</v>
      </c>
      <c r="BO28" s="38" t="s">
        <v>205</v>
      </c>
      <c r="BP28" s="64">
        <v>20612</v>
      </c>
      <c r="BQ28" s="38" t="s">
        <v>173</v>
      </c>
      <c r="BR28" s="38"/>
      <c r="BS28" s="38" t="s">
        <v>453</v>
      </c>
      <c r="BT28" s="38" t="s">
        <v>210</v>
      </c>
      <c r="BU28" s="38"/>
      <c r="BV28" s="38"/>
      <c r="BW28" s="38" t="s">
        <v>210</v>
      </c>
      <c r="BX28" s="38">
        <v>400009</v>
      </c>
      <c r="BY28" s="38" t="s">
        <v>728</v>
      </c>
      <c r="BZ28" s="38">
        <v>21212121</v>
      </c>
      <c r="CA28" s="38"/>
      <c r="CB28" s="38">
        <v>9820058674</v>
      </c>
      <c r="CC28" s="38" t="s">
        <v>454</v>
      </c>
      <c r="CD28" s="38" t="s">
        <v>455</v>
      </c>
      <c r="CE28" s="38" t="s">
        <v>455</v>
      </c>
      <c r="CF28" s="38" t="s">
        <v>456</v>
      </c>
      <c r="CG28" s="38" t="s">
        <v>457</v>
      </c>
      <c r="CH28" s="38">
        <v>31</v>
      </c>
      <c r="CI28" s="38" t="s">
        <v>458</v>
      </c>
      <c r="CJ28" s="38" t="s">
        <v>459</v>
      </c>
      <c r="CK28" s="38" t="s">
        <v>460</v>
      </c>
      <c r="CL28" s="38" t="s">
        <v>461</v>
      </c>
      <c r="CM28" s="38"/>
      <c r="CN28" s="38" t="s">
        <v>210</v>
      </c>
      <c r="CO28" s="38">
        <v>400011</v>
      </c>
      <c r="CP28" s="38">
        <v>21212121</v>
      </c>
      <c r="CQ28" s="38"/>
      <c r="CR28" s="38">
        <v>9820058674</v>
      </c>
      <c r="CS28" s="38" t="s">
        <v>449</v>
      </c>
      <c r="CT28" s="38" t="s">
        <v>462</v>
      </c>
      <c r="CU28" s="38" t="s">
        <v>463</v>
      </c>
      <c r="CV28" s="38" t="s">
        <v>210</v>
      </c>
      <c r="CW28" s="38"/>
      <c r="CX28" s="38" t="s">
        <v>210</v>
      </c>
      <c r="CY28" s="38">
        <v>400009</v>
      </c>
      <c r="CZ28" s="38">
        <v>23711428</v>
      </c>
      <c r="DA28" s="38"/>
      <c r="DB28" s="38">
        <v>9820058674</v>
      </c>
      <c r="DC28" s="38" t="s">
        <v>449</v>
      </c>
      <c r="DD28" s="38"/>
      <c r="DE28" s="38"/>
      <c r="DF28" s="38"/>
      <c r="DG28" s="38"/>
      <c r="DH28" s="38"/>
      <c r="DI28" s="38"/>
      <c r="DJ28" s="38"/>
      <c r="DK28" s="38"/>
      <c r="DL28" s="38"/>
      <c r="DM28" s="54">
        <v>44507</v>
      </c>
      <c r="DN28" s="38" t="s">
        <v>190</v>
      </c>
      <c r="DO28" s="38" t="s">
        <v>190</v>
      </c>
      <c r="DP28" s="38" t="s">
        <v>191</v>
      </c>
      <c r="DQ28" s="38">
        <v>447789</v>
      </c>
      <c r="DR28" s="38" t="s">
        <v>192</v>
      </c>
      <c r="DS28" s="38" t="s">
        <v>464</v>
      </c>
      <c r="DT28" s="38" t="s">
        <v>465</v>
      </c>
      <c r="DU28" s="38">
        <v>900</v>
      </c>
      <c r="DV28" s="38" t="s">
        <v>195</v>
      </c>
      <c r="DW28" s="38"/>
      <c r="DX28" s="38" t="s">
        <v>196</v>
      </c>
      <c r="DY28" s="54">
        <v>44568</v>
      </c>
      <c r="DZ28" s="38" t="s">
        <v>197</v>
      </c>
      <c r="EA28" s="38" t="s">
        <v>234</v>
      </c>
      <c r="EB28" s="38" t="s">
        <v>197</v>
      </c>
      <c r="EC28" s="38" t="s">
        <v>164</v>
      </c>
      <c r="ED28" s="38" t="s">
        <v>308</v>
      </c>
      <c r="EE28" s="38" t="s">
        <v>236</v>
      </c>
      <c r="EF28" s="38" t="s">
        <v>235</v>
      </c>
      <c r="EG28" s="38" t="s">
        <v>237</v>
      </c>
      <c r="EH28" s="38" t="s">
        <v>164</v>
      </c>
      <c r="EI28" s="38" t="s">
        <v>238</v>
      </c>
      <c r="EJ28" s="38" t="s">
        <v>238</v>
      </c>
      <c r="EK28" s="53"/>
      <c r="EL28" s="53"/>
      <c r="EM28" s="53"/>
      <c r="EN28" s="53"/>
      <c r="EO28" s="53"/>
      <c r="EP28" s="53"/>
      <c r="EQ28" s="53"/>
      <c r="ER28" s="53"/>
      <c r="ES28" s="53"/>
      <c r="ET28" s="53"/>
      <c r="EU28" s="53"/>
      <c r="EV28" s="53"/>
      <c r="EW28" s="53"/>
      <c r="EX28" s="53"/>
      <c r="EY28" s="53"/>
      <c r="EZ28" s="53"/>
      <c r="FA28" s="38"/>
      <c r="FB28" s="38"/>
      <c r="FC28" s="38"/>
      <c r="FD28" s="38"/>
      <c r="FE28" s="38"/>
      <c r="FF28" s="38"/>
      <c r="FG28" s="38"/>
      <c r="FH28" s="38"/>
      <c r="FI28" s="38"/>
      <c r="FJ28" s="38"/>
      <c r="FK28" s="38" t="s">
        <v>283</v>
      </c>
      <c r="FL28" s="38">
        <v>100623</v>
      </c>
      <c r="FM28" s="38" t="s">
        <v>466</v>
      </c>
      <c r="FN28" s="38" t="s">
        <v>466</v>
      </c>
      <c r="FO28" s="38" t="s">
        <v>466</v>
      </c>
      <c r="FP28" s="38" t="s">
        <v>466</v>
      </c>
      <c r="FQ28" s="38" t="s">
        <v>466</v>
      </c>
      <c r="FR28" s="38" t="s">
        <v>466</v>
      </c>
      <c r="FS28" s="38" t="s">
        <v>466</v>
      </c>
      <c r="FT28" s="38">
        <v>103334382</v>
      </c>
      <c r="FU28" s="38" t="s">
        <v>237</v>
      </c>
      <c r="FV28" s="38" t="s">
        <v>239</v>
      </c>
      <c r="FW28" s="38"/>
      <c r="FX28" s="38"/>
      <c r="FY28" s="38"/>
    </row>
    <row r="29" spans="1:181" s="110" customFormat="1" x14ac:dyDescent="0.25">
      <c r="A29" s="27" t="s">
        <v>467</v>
      </c>
      <c r="B29" s="27">
        <v>152017956</v>
      </c>
      <c r="C29" s="27" t="s">
        <v>162</v>
      </c>
      <c r="D29" s="27" t="s">
        <v>163</v>
      </c>
      <c r="E29" s="27" t="s">
        <v>165</v>
      </c>
      <c r="F29" s="27" t="s">
        <v>166</v>
      </c>
      <c r="G29" s="27" t="s">
        <v>468</v>
      </c>
      <c r="H29" s="28" t="s">
        <v>168</v>
      </c>
      <c r="I29" s="27" t="s">
        <v>169</v>
      </c>
      <c r="J29" s="29">
        <v>15</v>
      </c>
      <c r="K29" s="27" t="s">
        <v>469</v>
      </c>
      <c r="L29" s="27" t="s">
        <v>467</v>
      </c>
      <c r="M29" s="27" t="s">
        <v>468</v>
      </c>
      <c r="N29" s="112">
        <v>1.3228624065558603</v>
      </c>
      <c r="O29" s="113">
        <v>5</v>
      </c>
      <c r="P29" s="114">
        <v>160468</v>
      </c>
      <c r="Q29" s="27" t="s">
        <v>249</v>
      </c>
      <c r="R29" s="27" t="s">
        <v>759</v>
      </c>
      <c r="S29" s="33" t="s">
        <v>172</v>
      </c>
      <c r="T29" s="115" t="s">
        <v>767</v>
      </c>
      <c r="U29" s="116" t="s">
        <v>774</v>
      </c>
      <c r="V29" s="116">
        <v>44666</v>
      </c>
      <c r="W29" s="115" t="s">
        <v>807</v>
      </c>
      <c r="X29" s="115"/>
      <c r="Y29" s="115" t="s">
        <v>770</v>
      </c>
      <c r="Z29" s="115" t="s">
        <v>780</v>
      </c>
      <c r="AA29" s="115"/>
      <c r="AB29" s="99" t="s">
        <v>1098</v>
      </c>
      <c r="AC29" s="115"/>
      <c r="AD29" s="128">
        <v>8806993956</v>
      </c>
      <c r="AE29" s="27">
        <v>11916</v>
      </c>
      <c r="AF29" s="27">
        <v>59201</v>
      </c>
      <c r="AG29" s="27">
        <v>11210</v>
      </c>
      <c r="AH29" s="27">
        <v>12684</v>
      </c>
      <c r="AI29" s="27">
        <v>0</v>
      </c>
      <c r="AJ29" s="27">
        <v>83095</v>
      </c>
      <c r="AK29" s="27">
        <v>5</v>
      </c>
      <c r="AL29" s="27">
        <v>137</v>
      </c>
      <c r="AM29" s="93">
        <v>166</v>
      </c>
      <c r="AN29" s="117" t="s">
        <v>171</v>
      </c>
      <c r="AO29" s="113">
        <v>5</v>
      </c>
      <c r="AP29" s="30">
        <v>4</v>
      </c>
      <c r="AQ29" s="33">
        <v>1</v>
      </c>
      <c r="AR29" s="30"/>
      <c r="AS29" s="31">
        <v>6</v>
      </c>
      <c r="AT29" s="118" t="s">
        <v>172</v>
      </c>
      <c r="AU29" s="30"/>
      <c r="AV29" s="31"/>
      <c r="AW29" s="31"/>
      <c r="AX29" s="31"/>
      <c r="AY29" s="31"/>
      <c r="AZ29" s="31"/>
      <c r="BA29" s="119"/>
      <c r="BB29" s="32"/>
      <c r="BC29" s="33"/>
      <c r="BD29" s="27">
        <v>8806993956</v>
      </c>
      <c r="BE29" s="30" t="s">
        <v>173</v>
      </c>
      <c r="BF29" s="30" t="s">
        <v>164</v>
      </c>
      <c r="BG29" s="27" t="s">
        <v>163</v>
      </c>
      <c r="BH29" s="30" t="s">
        <v>470</v>
      </c>
      <c r="BI29" s="34" t="s">
        <v>175</v>
      </c>
      <c r="BJ29" s="35" t="s">
        <v>471</v>
      </c>
      <c r="BK29" s="27">
        <v>453281</v>
      </c>
      <c r="BL29" s="27"/>
      <c r="BM29" s="119"/>
      <c r="BN29" s="27" t="s">
        <v>472</v>
      </c>
      <c r="BO29" s="27" t="s">
        <v>205</v>
      </c>
      <c r="BP29" s="121">
        <v>30746</v>
      </c>
      <c r="BQ29" s="27" t="s">
        <v>173</v>
      </c>
      <c r="BR29" s="27"/>
      <c r="BS29" s="27" t="s">
        <v>473</v>
      </c>
      <c r="BT29" s="27" t="s">
        <v>474</v>
      </c>
      <c r="BU29" s="27" t="s">
        <v>475</v>
      </c>
      <c r="BV29" s="27"/>
      <c r="BW29" s="27" t="s">
        <v>163</v>
      </c>
      <c r="BX29" s="27">
        <v>421302</v>
      </c>
      <c r="BY29" s="27" t="s">
        <v>729</v>
      </c>
      <c r="BZ29" s="27">
        <v>212121</v>
      </c>
      <c r="CA29" s="27"/>
      <c r="CB29" s="27">
        <v>8806993956</v>
      </c>
      <c r="CC29" s="27" t="s">
        <v>415</v>
      </c>
      <c r="CD29" s="27" t="s">
        <v>222</v>
      </c>
      <c r="CE29" s="27" t="s">
        <v>222</v>
      </c>
      <c r="CF29" s="27" t="s">
        <v>476</v>
      </c>
      <c r="CG29" s="27" t="s">
        <v>477</v>
      </c>
      <c r="CH29" s="27">
        <v>47</v>
      </c>
      <c r="CI29" s="27" t="s">
        <v>478</v>
      </c>
      <c r="CJ29" s="27" t="s">
        <v>473</v>
      </c>
      <c r="CK29" s="27" t="s">
        <v>474</v>
      </c>
      <c r="CL29" s="27" t="s">
        <v>475</v>
      </c>
      <c r="CM29" s="27"/>
      <c r="CN29" s="27" t="s">
        <v>163</v>
      </c>
      <c r="CO29" s="27">
        <v>421302</v>
      </c>
      <c r="CP29" s="27">
        <v>212121</v>
      </c>
      <c r="CQ29" s="27"/>
      <c r="CR29" s="27">
        <v>8806993956</v>
      </c>
      <c r="CS29" s="27" t="s">
        <v>479</v>
      </c>
      <c r="CT29" s="27" t="s">
        <v>480</v>
      </c>
      <c r="CU29" s="27" t="s">
        <v>481</v>
      </c>
      <c r="CV29" s="27" t="s">
        <v>482</v>
      </c>
      <c r="CW29" s="27"/>
      <c r="CX29" s="27" t="s">
        <v>163</v>
      </c>
      <c r="CY29" s="27">
        <v>421302</v>
      </c>
      <c r="CZ29" s="27">
        <v>212121</v>
      </c>
      <c r="DA29" s="27"/>
      <c r="DB29" s="27">
        <v>8624091822</v>
      </c>
      <c r="DC29" s="27" t="s">
        <v>483</v>
      </c>
      <c r="DD29" s="27" t="s">
        <v>473</v>
      </c>
      <c r="DE29" s="27" t="s">
        <v>474</v>
      </c>
      <c r="DF29" s="27" t="s">
        <v>475</v>
      </c>
      <c r="DG29" s="27"/>
      <c r="DH29" s="27" t="s">
        <v>163</v>
      </c>
      <c r="DI29" s="27">
        <v>421302</v>
      </c>
      <c r="DJ29" s="27">
        <v>212121</v>
      </c>
      <c r="DK29" s="27"/>
      <c r="DL29" s="27">
        <v>8806993956</v>
      </c>
      <c r="DM29" s="122">
        <v>44515</v>
      </c>
      <c r="DN29" s="27" t="s">
        <v>190</v>
      </c>
      <c r="DO29" s="27" t="s">
        <v>190</v>
      </c>
      <c r="DP29" s="27" t="s">
        <v>191</v>
      </c>
      <c r="DQ29" s="27">
        <v>447789</v>
      </c>
      <c r="DR29" s="27" t="s">
        <v>192</v>
      </c>
      <c r="DS29" s="27" t="s">
        <v>281</v>
      </c>
      <c r="DT29" s="27" t="s">
        <v>194</v>
      </c>
      <c r="DU29" s="27">
        <v>555</v>
      </c>
      <c r="DV29" s="27" t="s">
        <v>195</v>
      </c>
      <c r="DW29" s="27"/>
      <c r="DX29" s="27" t="s">
        <v>196</v>
      </c>
      <c r="DY29" s="122">
        <v>44635</v>
      </c>
      <c r="DZ29" s="27" t="s">
        <v>197</v>
      </c>
      <c r="EA29" s="27" t="s">
        <v>234</v>
      </c>
      <c r="EB29" s="27" t="s">
        <v>197</v>
      </c>
      <c r="EC29" s="27" t="s">
        <v>164</v>
      </c>
      <c r="ED29" s="27" t="s">
        <v>235</v>
      </c>
      <c r="EE29" s="27" t="s">
        <v>236</v>
      </c>
      <c r="EF29" s="27" t="s">
        <v>235</v>
      </c>
      <c r="EG29" s="27" t="s">
        <v>237</v>
      </c>
      <c r="EH29" s="27" t="s">
        <v>164</v>
      </c>
      <c r="EI29" s="27" t="s">
        <v>238</v>
      </c>
      <c r="EJ29" s="27" t="s">
        <v>238</v>
      </c>
      <c r="EK29" s="35"/>
      <c r="EL29" s="35"/>
      <c r="EM29" s="35"/>
      <c r="EN29" s="35"/>
      <c r="EO29" s="35"/>
      <c r="EP29" s="35"/>
      <c r="EQ29" s="36">
        <v>44198</v>
      </c>
      <c r="ER29" s="35"/>
      <c r="ES29" s="35"/>
      <c r="ET29" s="35"/>
      <c r="EU29" s="35"/>
      <c r="EV29" s="35"/>
      <c r="EW29" s="35"/>
      <c r="EX29" s="35">
        <v>15</v>
      </c>
      <c r="EY29" s="35"/>
      <c r="EZ29" s="35"/>
      <c r="FA29" s="27"/>
      <c r="FB29" s="27"/>
      <c r="FC29" s="27"/>
      <c r="FD29" s="27"/>
      <c r="FE29" s="27"/>
      <c r="FF29" s="27"/>
      <c r="FG29" s="27"/>
      <c r="FH29" s="27"/>
      <c r="FI29" s="27"/>
      <c r="FJ29" s="27"/>
      <c r="FK29" s="27" t="s">
        <v>283</v>
      </c>
      <c r="FL29" s="27">
        <v>4</v>
      </c>
      <c r="FM29" s="27" t="s">
        <v>484</v>
      </c>
      <c r="FN29" s="27" t="s">
        <v>484</v>
      </c>
      <c r="FO29" s="27" t="s">
        <v>484</v>
      </c>
      <c r="FP29" s="27" t="s">
        <v>484</v>
      </c>
      <c r="FQ29" s="27" t="s">
        <v>484</v>
      </c>
      <c r="FR29" s="27" t="s">
        <v>484</v>
      </c>
      <c r="FS29" s="27"/>
      <c r="FT29" s="27">
        <v>152017956</v>
      </c>
      <c r="FU29" s="27" t="s">
        <v>237</v>
      </c>
      <c r="FV29" s="27" t="s">
        <v>239</v>
      </c>
      <c r="FW29" s="27" t="s">
        <v>198</v>
      </c>
      <c r="FX29" s="27" t="s">
        <v>199</v>
      </c>
      <c r="FY29" s="27" t="s">
        <v>200</v>
      </c>
    </row>
    <row r="30" spans="1:181" s="110" customFormat="1" x14ac:dyDescent="0.25">
      <c r="A30" s="27" t="s">
        <v>680</v>
      </c>
      <c r="B30" s="27">
        <v>159572010</v>
      </c>
      <c r="C30" s="27" t="s">
        <v>387</v>
      </c>
      <c r="D30" s="27" t="s">
        <v>163</v>
      </c>
      <c r="E30" s="27" t="s">
        <v>165</v>
      </c>
      <c r="F30" s="27" t="s">
        <v>166</v>
      </c>
      <c r="G30" s="27" t="s">
        <v>681</v>
      </c>
      <c r="H30" s="28" t="s">
        <v>168</v>
      </c>
      <c r="I30" s="27" t="s">
        <v>169</v>
      </c>
      <c r="J30" s="29">
        <v>1</v>
      </c>
      <c r="K30" s="27" t="s">
        <v>682</v>
      </c>
      <c r="L30" s="27" t="s">
        <v>680</v>
      </c>
      <c r="M30" s="27" t="s">
        <v>681</v>
      </c>
      <c r="N30" s="112">
        <v>2.0402152586218238</v>
      </c>
      <c r="O30" s="113">
        <v>6</v>
      </c>
      <c r="P30" s="114">
        <v>132129</v>
      </c>
      <c r="Q30" s="27" t="s">
        <v>249</v>
      </c>
      <c r="R30" s="27" t="s">
        <v>759</v>
      </c>
      <c r="S30" s="33" t="e">
        <v>#N/A</v>
      </c>
      <c r="T30" s="115" t="s">
        <v>767</v>
      </c>
      <c r="U30" s="116" t="s">
        <v>774</v>
      </c>
      <c r="V30" s="124">
        <v>44676</v>
      </c>
      <c r="W30" s="115"/>
      <c r="X30" s="115" t="s">
        <v>767</v>
      </c>
      <c r="Y30" s="115" t="s">
        <v>768</v>
      </c>
      <c r="Z30" s="115" t="s">
        <v>1095</v>
      </c>
      <c r="AA30" s="115"/>
      <c r="AB30" s="99" t="s">
        <v>767</v>
      </c>
      <c r="AC30" s="115"/>
      <c r="AD30" s="128" t="s">
        <v>1072</v>
      </c>
      <c r="AE30" s="27">
        <v>14385</v>
      </c>
      <c r="AF30" s="27">
        <v>136145</v>
      </c>
      <c r="AG30" s="27">
        <v>7080</v>
      </c>
      <c r="AH30" s="27">
        <v>21108</v>
      </c>
      <c r="AI30" s="27">
        <v>0</v>
      </c>
      <c r="AJ30" s="27">
        <v>164333</v>
      </c>
      <c r="AK30" s="27">
        <v>6</v>
      </c>
      <c r="AL30" s="27">
        <v>182</v>
      </c>
      <c r="AM30" s="93">
        <v>211</v>
      </c>
      <c r="AN30" s="30">
        <v>6</v>
      </c>
      <c r="AO30" s="113">
        <v>6</v>
      </c>
      <c r="AP30" s="30">
        <v>6</v>
      </c>
      <c r="AQ30" s="33">
        <v>1</v>
      </c>
      <c r="AR30" s="30"/>
      <c r="AS30" s="31">
        <v>7</v>
      </c>
      <c r="AT30" s="118" t="s">
        <v>172</v>
      </c>
      <c r="AU30" s="30"/>
      <c r="AV30" s="31"/>
      <c r="AW30" s="31"/>
      <c r="AX30" s="31"/>
      <c r="AY30" s="31"/>
      <c r="AZ30" s="31"/>
      <c r="BA30" s="119"/>
      <c r="BB30" s="32"/>
      <c r="BC30" s="33"/>
      <c r="BD30" s="27">
        <v>8390597666</v>
      </c>
      <c r="BE30" s="30" t="s">
        <v>173</v>
      </c>
      <c r="BF30" s="30" t="s">
        <v>164</v>
      </c>
      <c r="BG30" s="27" t="s">
        <v>163</v>
      </c>
      <c r="BH30" s="120">
        <v>44564</v>
      </c>
      <c r="BI30" s="34" t="s">
        <v>175</v>
      </c>
      <c r="BJ30" s="35" t="s">
        <v>683</v>
      </c>
      <c r="BK30" s="27">
        <v>739545</v>
      </c>
      <c r="BL30" s="27"/>
      <c r="BM30" s="119"/>
      <c r="BN30" s="27"/>
      <c r="BO30" s="27" t="s">
        <v>684</v>
      </c>
      <c r="BP30" s="121">
        <v>28283</v>
      </c>
      <c r="BQ30" s="27" t="s">
        <v>173</v>
      </c>
      <c r="BR30" s="27"/>
      <c r="BS30" s="27" t="s">
        <v>685</v>
      </c>
      <c r="BT30" s="27" t="s">
        <v>686</v>
      </c>
      <c r="BU30" s="27" t="s">
        <v>249</v>
      </c>
      <c r="BV30" s="27"/>
      <c r="BW30" s="27" t="s">
        <v>163</v>
      </c>
      <c r="BX30" s="27">
        <v>421302</v>
      </c>
      <c r="BY30" s="27" t="s">
        <v>743</v>
      </c>
      <c r="BZ30" s="27">
        <v>21212121</v>
      </c>
      <c r="CA30" s="27"/>
      <c r="CB30" s="27">
        <v>8390597666</v>
      </c>
      <c r="CC30" s="27" t="s">
        <v>687</v>
      </c>
      <c r="CD30" s="27" t="s">
        <v>688</v>
      </c>
      <c r="CE30" s="27" t="s">
        <v>687</v>
      </c>
      <c r="CF30" s="27">
        <v>871091</v>
      </c>
      <c r="CG30" s="27">
        <v>871091</v>
      </c>
      <c r="CH30" s="27">
        <v>40</v>
      </c>
      <c r="CI30" s="27" t="s">
        <v>689</v>
      </c>
      <c r="CJ30" s="27" t="s">
        <v>685</v>
      </c>
      <c r="CK30" s="27" t="s">
        <v>686</v>
      </c>
      <c r="CL30" s="27" t="s">
        <v>249</v>
      </c>
      <c r="CM30" s="27"/>
      <c r="CN30" s="27" t="s">
        <v>163</v>
      </c>
      <c r="CO30" s="27">
        <v>421302</v>
      </c>
      <c r="CP30" s="27">
        <v>21212121</v>
      </c>
      <c r="CQ30" s="27"/>
      <c r="CR30" s="27">
        <v>8390597666</v>
      </c>
      <c r="CS30" s="27" t="s">
        <v>690</v>
      </c>
      <c r="CT30" s="27" t="s">
        <v>691</v>
      </c>
      <c r="CU30" s="27" t="s">
        <v>692</v>
      </c>
      <c r="CV30" s="27" t="s">
        <v>693</v>
      </c>
      <c r="CW30" s="27"/>
      <c r="CX30" s="27" t="s">
        <v>163</v>
      </c>
      <c r="CY30" s="27">
        <v>421302</v>
      </c>
      <c r="CZ30" s="27">
        <v>21212121</v>
      </c>
      <c r="DA30" s="27"/>
      <c r="DB30" s="27">
        <v>8390597666</v>
      </c>
      <c r="DC30" s="27" t="s">
        <v>694</v>
      </c>
      <c r="DD30" s="27" t="s">
        <v>685</v>
      </c>
      <c r="DE30" s="27" t="s">
        <v>686</v>
      </c>
      <c r="DF30" s="27" t="s">
        <v>249</v>
      </c>
      <c r="DG30" s="27"/>
      <c r="DH30" s="27" t="s">
        <v>163</v>
      </c>
      <c r="DI30" s="27">
        <v>421302</v>
      </c>
      <c r="DJ30" s="27">
        <v>21212121</v>
      </c>
      <c r="DK30" s="27"/>
      <c r="DL30" s="27">
        <v>8390597666</v>
      </c>
      <c r="DM30" s="122">
        <v>44470</v>
      </c>
      <c r="DN30" s="27" t="s">
        <v>190</v>
      </c>
      <c r="DO30" s="27" t="s">
        <v>190</v>
      </c>
      <c r="DP30" s="27" t="s">
        <v>191</v>
      </c>
      <c r="DQ30" s="27">
        <v>447789</v>
      </c>
      <c r="DR30" s="27" t="s">
        <v>192</v>
      </c>
      <c r="DS30" s="27" t="s">
        <v>695</v>
      </c>
      <c r="DT30" s="27" t="s">
        <v>696</v>
      </c>
      <c r="DU30" s="27">
        <v>356</v>
      </c>
      <c r="DV30" s="27" t="s">
        <v>195</v>
      </c>
      <c r="DW30" s="27"/>
      <c r="DX30" s="27" t="s">
        <v>196</v>
      </c>
      <c r="DY30" s="122">
        <v>44621</v>
      </c>
      <c r="DZ30" s="27" t="s">
        <v>197</v>
      </c>
      <c r="EA30" s="27"/>
      <c r="EB30" s="27"/>
      <c r="EC30" s="27"/>
      <c r="ED30" s="27"/>
      <c r="EE30" s="27"/>
      <c r="EF30" s="27"/>
      <c r="EG30" s="27"/>
      <c r="EH30" s="27"/>
      <c r="EI30" s="27"/>
      <c r="EJ30" s="27"/>
      <c r="EK30" s="35"/>
      <c r="EL30" s="35"/>
      <c r="EM30" s="35"/>
      <c r="EN30" s="35"/>
      <c r="EO30" s="35"/>
      <c r="EP30" s="35"/>
      <c r="EQ30" s="36">
        <v>44606</v>
      </c>
      <c r="ER30" s="35"/>
      <c r="ES30" s="35"/>
      <c r="ET30" s="35"/>
      <c r="EU30" s="35"/>
      <c r="EV30" s="35"/>
      <c r="EW30" s="35"/>
      <c r="EX30" s="35">
        <v>24</v>
      </c>
      <c r="EY30" s="35"/>
      <c r="EZ30" s="35" t="s">
        <v>697</v>
      </c>
      <c r="FA30" s="27"/>
      <c r="FB30" s="27"/>
      <c r="FC30" s="27"/>
      <c r="FD30" s="27"/>
      <c r="FE30" s="27"/>
      <c r="FF30" s="27"/>
      <c r="FG30" s="27"/>
      <c r="FH30" s="27"/>
      <c r="FI30" s="27"/>
      <c r="FJ30" s="27"/>
      <c r="FK30" s="27"/>
      <c r="FL30" s="27"/>
      <c r="FM30" s="27"/>
      <c r="FN30" s="27"/>
      <c r="FO30" s="27"/>
      <c r="FP30" s="27"/>
      <c r="FQ30" s="27"/>
      <c r="FR30" s="27"/>
      <c r="FS30" s="27"/>
      <c r="FT30" s="27"/>
      <c r="FU30" s="27"/>
      <c r="FV30" s="27"/>
      <c r="FW30" s="27" t="s">
        <v>198</v>
      </c>
      <c r="FX30" s="27" t="s">
        <v>199</v>
      </c>
      <c r="FY30" s="27" t="s">
        <v>200</v>
      </c>
    </row>
    <row r="31" spans="1:181" s="123" customFormat="1" x14ac:dyDescent="0.25">
      <c r="A31" s="27" t="s">
        <v>209</v>
      </c>
      <c r="B31" s="27">
        <v>165456190</v>
      </c>
      <c r="C31" s="27" t="s">
        <v>162</v>
      </c>
      <c r="D31" s="27" t="s">
        <v>210</v>
      </c>
      <c r="E31" s="27" t="s">
        <v>165</v>
      </c>
      <c r="F31" s="27" t="s">
        <v>211</v>
      </c>
      <c r="G31" s="27" t="s">
        <v>212</v>
      </c>
      <c r="H31" s="28" t="s">
        <v>168</v>
      </c>
      <c r="I31" s="27" t="s">
        <v>169</v>
      </c>
      <c r="J31" s="29">
        <v>7</v>
      </c>
      <c r="K31" s="27" t="s">
        <v>213</v>
      </c>
      <c r="L31" s="27" t="s">
        <v>209</v>
      </c>
      <c r="M31" s="27" t="s">
        <v>212</v>
      </c>
      <c r="N31" s="112">
        <v>1.0566543598892237</v>
      </c>
      <c r="O31" s="113">
        <v>5</v>
      </c>
      <c r="P31" s="114">
        <v>128176</v>
      </c>
      <c r="Q31" s="27" t="s">
        <v>748</v>
      </c>
      <c r="R31" s="27" t="s">
        <v>758</v>
      </c>
      <c r="S31" s="33" t="s">
        <v>774</v>
      </c>
      <c r="T31" s="115" t="s">
        <v>767</v>
      </c>
      <c r="U31" s="116" t="s">
        <v>774</v>
      </c>
      <c r="V31" s="115"/>
      <c r="W31" s="115"/>
      <c r="X31" s="115" t="s">
        <v>767</v>
      </c>
      <c r="Y31" s="115" t="s">
        <v>782</v>
      </c>
      <c r="Z31" s="115" t="s">
        <v>1061</v>
      </c>
      <c r="AA31" s="115" t="s">
        <v>842</v>
      </c>
      <c r="AB31" s="125" t="s">
        <v>1103</v>
      </c>
      <c r="AC31" s="115"/>
      <c r="AD31" s="128">
        <v>8779803812</v>
      </c>
      <c r="AE31" s="27">
        <v>9623</v>
      </c>
      <c r="AF31" s="27">
        <v>45381</v>
      </c>
      <c r="AG31" s="27">
        <v>11816</v>
      </c>
      <c r="AH31" s="27">
        <v>9239</v>
      </c>
      <c r="AI31" s="27">
        <v>0</v>
      </c>
      <c r="AJ31" s="27">
        <v>66436</v>
      </c>
      <c r="AK31" s="27">
        <v>5</v>
      </c>
      <c r="AL31" s="27">
        <v>145</v>
      </c>
      <c r="AM31" s="93">
        <v>174</v>
      </c>
      <c r="AN31" s="117" t="s">
        <v>171</v>
      </c>
      <c r="AO31" s="113">
        <v>5</v>
      </c>
      <c r="AP31" s="30">
        <v>5</v>
      </c>
      <c r="AQ31" s="33">
        <v>1</v>
      </c>
      <c r="AR31" s="30"/>
      <c r="AS31" s="31">
        <v>6</v>
      </c>
      <c r="AT31" s="118" t="s">
        <v>172</v>
      </c>
      <c r="AU31" s="33"/>
      <c r="AV31" s="31"/>
      <c r="AW31" s="31"/>
      <c r="AX31" s="31"/>
      <c r="AY31" s="31"/>
      <c r="AZ31" s="31"/>
      <c r="BA31" s="119"/>
      <c r="BB31" s="32"/>
      <c r="BC31" s="33"/>
      <c r="BD31" s="27">
        <v>8779803812</v>
      </c>
      <c r="BE31" s="30" t="s">
        <v>214</v>
      </c>
      <c r="BF31" s="30"/>
      <c r="BG31" s="27" t="s">
        <v>210</v>
      </c>
      <c r="BH31" s="120">
        <v>45109</v>
      </c>
      <c r="BI31" s="34" t="s">
        <v>175</v>
      </c>
      <c r="BJ31" s="35" t="s">
        <v>215</v>
      </c>
      <c r="BK31" s="27">
        <v>345547</v>
      </c>
      <c r="BL31" s="27"/>
      <c r="BM31" s="119"/>
      <c r="BN31" s="27" t="s">
        <v>216</v>
      </c>
      <c r="BO31" s="27" t="s">
        <v>205</v>
      </c>
      <c r="BP31" s="27" t="s">
        <v>217</v>
      </c>
      <c r="BQ31" s="27" t="s">
        <v>173</v>
      </c>
      <c r="BR31" s="27"/>
      <c r="BS31" s="27" t="s">
        <v>218</v>
      </c>
      <c r="BT31" s="27" t="s">
        <v>219</v>
      </c>
      <c r="BU31" s="27" t="s">
        <v>220</v>
      </c>
      <c r="BV31" s="27"/>
      <c r="BW31" s="27" t="s">
        <v>210</v>
      </c>
      <c r="BX31" s="27">
        <v>400069</v>
      </c>
      <c r="BY31" s="27" t="s">
        <v>714</v>
      </c>
      <c r="BZ31" s="27">
        <v>21212121</v>
      </c>
      <c r="CA31" s="27"/>
      <c r="CB31" s="27">
        <v>8779803812</v>
      </c>
      <c r="CC31" s="27" t="s">
        <v>221</v>
      </c>
      <c r="CD31" s="27" t="s">
        <v>222</v>
      </c>
      <c r="CE31" s="27" t="s">
        <v>222</v>
      </c>
      <c r="CF31" s="27" t="s">
        <v>223</v>
      </c>
      <c r="CG31" s="27" t="s">
        <v>224</v>
      </c>
      <c r="CH31" s="27">
        <v>51</v>
      </c>
      <c r="CI31" s="27" t="s">
        <v>225</v>
      </c>
      <c r="CJ31" s="27" t="s">
        <v>218</v>
      </c>
      <c r="CK31" s="27" t="s">
        <v>219</v>
      </c>
      <c r="CL31" s="27" t="s">
        <v>220</v>
      </c>
      <c r="CM31" s="27"/>
      <c r="CN31" s="27" t="s">
        <v>210</v>
      </c>
      <c r="CO31" s="27">
        <v>400069</v>
      </c>
      <c r="CP31" s="27">
        <v>21212121</v>
      </c>
      <c r="CQ31" s="27"/>
      <c r="CR31" s="27">
        <v>8779803812</v>
      </c>
      <c r="CS31" s="27" t="s">
        <v>226</v>
      </c>
      <c r="CT31" s="27" t="s">
        <v>218</v>
      </c>
      <c r="CU31" s="27" t="s">
        <v>227</v>
      </c>
      <c r="CV31" s="27" t="s">
        <v>228</v>
      </c>
      <c r="CW31" s="27"/>
      <c r="CX31" s="27" t="s">
        <v>210</v>
      </c>
      <c r="CY31" s="27">
        <v>400069</v>
      </c>
      <c r="CZ31" s="27">
        <v>21212121</v>
      </c>
      <c r="DA31" s="27"/>
      <c r="DB31" s="27">
        <v>9702836099</v>
      </c>
      <c r="DC31" s="27" t="s">
        <v>229</v>
      </c>
      <c r="DD31" s="27" t="s">
        <v>218</v>
      </c>
      <c r="DE31" s="27" t="s">
        <v>219</v>
      </c>
      <c r="DF31" s="27" t="s">
        <v>220</v>
      </c>
      <c r="DG31" s="27"/>
      <c r="DH31" s="27" t="s">
        <v>210</v>
      </c>
      <c r="DI31" s="27">
        <v>400069</v>
      </c>
      <c r="DJ31" s="27">
        <v>21212121</v>
      </c>
      <c r="DK31" s="27"/>
      <c r="DL31" s="27">
        <v>8779803812</v>
      </c>
      <c r="DM31" s="122">
        <v>44507</v>
      </c>
      <c r="DN31" s="27" t="s">
        <v>230</v>
      </c>
      <c r="DO31" s="27" t="s">
        <v>231</v>
      </c>
      <c r="DP31" s="27" t="s">
        <v>191</v>
      </c>
      <c r="DQ31" s="27">
        <v>447789</v>
      </c>
      <c r="DR31" s="27" t="s">
        <v>192</v>
      </c>
      <c r="DS31" s="27" t="s">
        <v>232</v>
      </c>
      <c r="DT31" s="27" t="s">
        <v>194</v>
      </c>
      <c r="DU31" s="27">
        <v>1200</v>
      </c>
      <c r="DV31" s="27" t="s">
        <v>195</v>
      </c>
      <c r="DW31" s="27"/>
      <c r="DX31" s="27" t="s">
        <v>233</v>
      </c>
      <c r="DY31" s="122">
        <v>44628</v>
      </c>
      <c r="DZ31" s="27" t="s">
        <v>197</v>
      </c>
      <c r="EA31" s="27" t="s">
        <v>234</v>
      </c>
      <c r="EB31" s="27" t="s">
        <v>197</v>
      </c>
      <c r="EC31" s="27" t="s">
        <v>164</v>
      </c>
      <c r="ED31" s="27" t="s">
        <v>235</v>
      </c>
      <c r="EE31" s="27" t="s">
        <v>236</v>
      </c>
      <c r="EF31" s="27" t="s">
        <v>235</v>
      </c>
      <c r="EG31" s="27" t="s">
        <v>237</v>
      </c>
      <c r="EH31" s="27" t="s">
        <v>197</v>
      </c>
      <c r="EI31" s="27" t="s">
        <v>238</v>
      </c>
      <c r="EJ31" s="27" t="s">
        <v>238</v>
      </c>
      <c r="EK31" s="35"/>
      <c r="EL31" s="35"/>
      <c r="EM31" s="35"/>
      <c r="EN31" s="35"/>
      <c r="EO31" s="35"/>
      <c r="EP31" s="35"/>
      <c r="EQ31" s="36">
        <v>44565</v>
      </c>
      <c r="ER31" s="35"/>
      <c r="ES31" s="35"/>
      <c r="ET31" s="35"/>
      <c r="EU31" s="35"/>
      <c r="EV31" s="35"/>
      <c r="EW31" s="35"/>
      <c r="EX31" s="35">
        <v>37</v>
      </c>
      <c r="EY31" s="35"/>
      <c r="EZ31" s="35"/>
      <c r="FA31" s="27"/>
      <c r="FB31" s="27"/>
      <c r="FC31" s="27"/>
      <c r="FD31" s="27"/>
      <c r="FE31" s="27"/>
      <c r="FF31" s="27"/>
      <c r="FG31" s="27"/>
      <c r="FH31" s="27"/>
      <c r="FI31" s="27"/>
      <c r="FJ31" s="27"/>
      <c r="FK31" s="27"/>
      <c r="FL31" s="27"/>
      <c r="FM31" s="27"/>
      <c r="FN31" s="27"/>
      <c r="FO31" s="27"/>
      <c r="FP31" s="27"/>
      <c r="FQ31" s="27"/>
      <c r="FR31" s="27"/>
      <c r="FS31" s="27"/>
      <c r="FT31" s="27"/>
      <c r="FU31" s="27" t="s">
        <v>237</v>
      </c>
      <c r="FV31" s="27" t="s">
        <v>239</v>
      </c>
      <c r="FW31" s="27" t="s">
        <v>240</v>
      </c>
      <c r="FX31" s="27" t="s">
        <v>241</v>
      </c>
      <c r="FY31" s="27" t="s">
        <v>242</v>
      </c>
    </row>
    <row r="32" spans="1:181" s="110" customFormat="1" x14ac:dyDescent="0.25">
      <c r="A32" s="92" t="s">
        <v>407</v>
      </c>
      <c r="B32" s="92">
        <v>152013247</v>
      </c>
      <c r="C32" s="92" t="s">
        <v>162</v>
      </c>
      <c r="D32" s="92" t="s">
        <v>210</v>
      </c>
      <c r="E32" s="92" t="s">
        <v>165</v>
      </c>
      <c r="F32" s="92" t="s">
        <v>211</v>
      </c>
      <c r="G32" s="92" t="s">
        <v>408</v>
      </c>
      <c r="H32" s="93" t="s">
        <v>168</v>
      </c>
      <c r="I32" s="92" t="s">
        <v>169</v>
      </c>
      <c r="J32" s="94">
        <v>22</v>
      </c>
      <c r="K32" s="92" t="s">
        <v>409</v>
      </c>
      <c r="L32" s="92" t="s">
        <v>407</v>
      </c>
      <c r="M32" s="92" t="s">
        <v>408</v>
      </c>
      <c r="N32" s="95">
        <v>1.0059716189346071</v>
      </c>
      <c r="O32" s="96">
        <v>5</v>
      </c>
      <c r="P32" s="97">
        <v>122028</v>
      </c>
      <c r="Q32" s="92" t="s">
        <v>750</v>
      </c>
      <c r="R32" s="92" t="s">
        <v>758</v>
      </c>
      <c r="S32" s="98" t="s">
        <v>774</v>
      </c>
      <c r="T32" s="99">
        <v>1</v>
      </c>
      <c r="U32" s="100" t="s">
        <v>774</v>
      </c>
      <c r="V32" s="99"/>
      <c r="W32" s="99"/>
      <c r="X32" s="99">
        <v>25</v>
      </c>
      <c r="Y32" s="99" t="s">
        <v>835</v>
      </c>
      <c r="Z32" s="99" t="s">
        <v>1025</v>
      </c>
      <c r="AA32" s="99" t="s">
        <v>835</v>
      </c>
      <c r="AB32" s="99" t="s">
        <v>1085</v>
      </c>
      <c r="AC32" s="99"/>
      <c r="AD32" s="127" t="s">
        <v>793</v>
      </c>
      <c r="AE32" s="92">
        <v>12050</v>
      </c>
      <c r="AF32" s="92">
        <v>59644</v>
      </c>
      <c r="AG32" s="92">
        <v>25960</v>
      </c>
      <c r="AH32" s="92">
        <v>27285</v>
      </c>
      <c r="AI32" s="92">
        <v>0</v>
      </c>
      <c r="AJ32" s="92">
        <v>112889</v>
      </c>
      <c r="AK32" s="92">
        <v>5</v>
      </c>
      <c r="AL32" s="92">
        <v>130</v>
      </c>
      <c r="AM32" s="93">
        <v>129</v>
      </c>
      <c r="AN32" s="101" t="s">
        <v>171</v>
      </c>
      <c r="AO32" s="96">
        <v>5</v>
      </c>
      <c r="AP32" s="102">
        <v>5</v>
      </c>
      <c r="AQ32" s="98">
        <v>1</v>
      </c>
      <c r="AR32" s="102"/>
      <c r="AS32" s="103">
        <v>6</v>
      </c>
      <c r="AT32" s="104" t="s">
        <v>774</v>
      </c>
      <c r="AU32" s="98">
        <v>12050</v>
      </c>
      <c r="AV32" s="103">
        <v>0</v>
      </c>
      <c r="AW32" s="103" t="s">
        <v>820</v>
      </c>
      <c r="AX32" s="111">
        <v>44673</v>
      </c>
      <c r="AY32" s="103" t="s">
        <v>821</v>
      </c>
      <c r="AZ32" s="103" t="s">
        <v>820</v>
      </c>
      <c r="BA32" s="105" t="s">
        <v>820</v>
      </c>
      <c r="BB32" s="106" t="s">
        <v>820</v>
      </c>
      <c r="BC32" s="98"/>
      <c r="BD32" s="92">
        <v>7977805696</v>
      </c>
      <c r="BE32" s="102" t="s">
        <v>173</v>
      </c>
      <c r="BF32" s="102"/>
      <c r="BG32" s="92" t="s">
        <v>210</v>
      </c>
      <c r="BH32" s="102" t="s">
        <v>410</v>
      </c>
      <c r="BI32" s="107" t="s">
        <v>175</v>
      </c>
      <c r="BJ32" s="108" t="s">
        <v>215</v>
      </c>
      <c r="BK32" s="92">
        <v>426221</v>
      </c>
      <c r="BL32" s="92"/>
      <c r="BM32" s="105"/>
      <c r="BN32" s="92" t="s">
        <v>411</v>
      </c>
      <c r="BO32" s="92" t="s">
        <v>287</v>
      </c>
      <c r="BP32" s="126">
        <v>32393</v>
      </c>
      <c r="BQ32" s="92" t="s">
        <v>173</v>
      </c>
      <c r="BR32" s="92"/>
      <c r="BS32" s="92" t="s">
        <v>412</v>
      </c>
      <c r="BT32" s="92" t="s">
        <v>413</v>
      </c>
      <c r="BU32" s="92" t="s">
        <v>414</v>
      </c>
      <c r="BV32" s="92"/>
      <c r="BW32" s="92" t="s">
        <v>210</v>
      </c>
      <c r="BX32" s="92">
        <v>400097</v>
      </c>
      <c r="BY32" s="92" t="s">
        <v>725</v>
      </c>
      <c r="BZ32" s="92">
        <v>21212121</v>
      </c>
      <c r="CA32" s="92"/>
      <c r="CB32" s="92">
        <v>7977805696</v>
      </c>
      <c r="CC32" s="92" t="s">
        <v>415</v>
      </c>
      <c r="CD32" s="92" t="s">
        <v>222</v>
      </c>
      <c r="CE32" s="92" t="s">
        <v>222</v>
      </c>
      <c r="CF32" s="92" t="s">
        <v>416</v>
      </c>
      <c r="CG32" s="92" t="s">
        <v>417</v>
      </c>
      <c r="CH32" s="92">
        <v>47</v>
      </c>
      <c r="CI32" s="92" t="s">
        <v>418</v>
      </c>
      <c r="CJ32" s="92" t="s">
        <v>412</v>
      </c>
      <c r="CK32" s="92" t="s">
        <v>413</v>
      </c>
      <c r="CL32" s="92" t="s">
        <v>414</v>
      </c>
      <c r="CM32" s="92"/>
      <c r="CN32" s="92" t="s">
        <v>210</v>
      </c>
      <c r="CO32" s="92">
        <v>400097</v>
      </c>
      <c r="CP32" s="92">
        <v>21212121</v>
      </c>
      <c r="CQ32" s="92"/>
      <c r="CR32" s="92">
        <v>7977805696</v>
      </c>
      <c r="CS32" s="92" t="s">
        <v>419</v>
      </c>
      <c r="CT32" s="92" t="s">
        <v>420</v>
      </c>
      <c r="CU32" s="92" t="s">
        <v>322</v>
      </c>
      <c r="CV32" s="92" t="s">
        <v>421</v>
      </c>
      <c r="CW32" s="92"/>
      <c r="CX32" s="92" t="s">
        <v>210</v>
      </c>
      <c r="CY32" s="92">
        <v>400097</v>
      </c>
      <c r="CZ32" s="92">
        <v>21212121</v>
      </c>
      <c r="DA32" s="92"/>
      <c r="DB32" s="92">
        <v>8485849287</v>
      </c>
      <c r="DC32" s="92" t="s">
        <v>229</v>
      </c>
      <c r="DD32" s="92" t="s">
        <v>412</v>
      </c>
      <c r="DE32" s="92" t="s">
        <v>413</v>
      </c>
      <c r="DF32" s="92" t="s">
        <v>414</v>
      </c>
      <c r="DG32" s="92"/>
      <c r="DH32" s="92" t="s">
        <v>210</v>
      </c>
      <c r="DI32" s="92">
        <v>400097</v>
      </c>
      <c r="DJ32" s="92">
        <v>21212121</v>
      </c>
      <c r="DK32" s="92"/>
      <c r="DL32" s="92">
        <v>7977805696</v>
      </c>
      <c r="DM32" s="109">
        <v>44522</v>
      </c>
      <c r="DN32" s="92" t="s">
        <v>190</v>
      </c>
      <c r="DO32" s="92" t="s">
        <v>190</v>
      </c>
      <c r="DP32" s="92" t="s">
        <v>191</v>
      </c>
      <c r="DQ32" s="92">
        <v>447789</v>
      </c>
      <c r="DR32" s="92" t="s">
        <v>192</v>
      </c>
      <c r="DS32" s="92" t="s">
        <v>422</v>
      </c>
      <c r="DT32" s="92" t="s">
        <v>194</v>
      </c>
      <c r="DU32" s="92">
        <v>1449</v>
      </c>
      <c r="DV32" s="92" t="s">
        <v>195</v>
      </c>
      <c r="DW32" s="92"/>
      <c r="DX32" s="92" t="s">
        <v>196</v>
      </c>
      <c r="DY32" s="109">
        <v>44642</v>
      </c>
      <c r="DZ32" s="92" t="s">
        <v>197</v>
      </c>
      <c r="EA32" s="92" t="s">
        <v>234</v>
      </c>
      <c r="EB32" s="92" t="s">
        <v>197</v>
      </c>
      <c r="EC32" s="92" t="s">
        <v>164</v>
      </c>
      <c r="ED32" s="92" t="s">
        <v>235</v>
      </c>
      <c r="EE32" s="92" t="s">
        <v>236</v>
      </c>
      <c r="EF32" s="92" t="s">
        <v>235</v>
      </c>
      <c r="EG32" s="92" t="s">
        <v>237</v>
      </c>
      <c r="EH32" s="92" t="s">
        <v>197</v>
      </c>
      <c r="EI32" s="92" t="s">
        <v>238</v>
      </c>
      <c r="EJ32" s="92" t="s">
        <v>238</v>
      </c>
      <c r="EK32" s="108"/>
      <c r="EL32" s="108"/>
      <c r="EM32" s="108"/>
      <c r="EN32" s="108"/>
      <c r="EO32" s="108"/>
      <c r="EP32" s="108"/>
      <c r="EQ32" s="108"/>
      <c r="ER32" s="108"/>
      <c r="ES32" s="108"/>
      <c r="ET32" s="108"/>
      <c r="EU32" s="108"/>
      <c r="EV32" s="108"/>
      <c r="EW32" s="108"/>
      <c r="EX32" s="108"/>
      <c r="EY32" s="108"/>
      <c r="EZ32" s="108"/>
      <c r="FA32" s="92"/>
      <c r="FB32" s="92"/>
      <c r="FC32" s="92"/>
      <c r="FD32" s="92"/>
      <c r="FE32" s="92"/>
      <c r="FF32" s="92"/>
      <c r="FG32" s="92"/>
      <c r="FH32" s="92"/>
      <c r="FI32" s="92"/>
      <c r="FJ32" s="92"/>
      <c r="FK32" s="92" t="s">
        <v>283</v>
      </c>
      <c r="FL32" s="92">
        <v>4</v>
      </c>
      <c r="FM32" s="92" t="s">
        <v>423</v>
      </c>
      <c r="FN32" s="92"/>
      <c r="FO32" s="92"/>
      <c r="FP32" s="92"/>
      <c r="FQ32" s="92"/>
      <c r="FR32" s="92"/>
      <c r="FS32" s="92"/>
      <c r="FT32" s="92">
        <v>152013247</v>
      </c>
      <c r="FU32" s="92" t="s">
        <v>237</v>
      </c>
      <c r="FV32" s="92" t="s">
        <v>239</v>
      </c>
      <c r="FW32" s="92"/>
      <c r="FX32" s="92"/>
      <c r="FY32" s="92"/>
    </row>
    <row r="33" spans="1:181" s="110" customFormat="1" x14ac:dyDescent="0.25">
      <c r="A33" s="92" t="s">
        <v>365</v>
      </c>
      <c r="B33" s="92">
        <v>39744574</v>
      </c>
      <c r="C33" s="92" t="s">
        <v>162</v>
      </c>
      <c r="D33" s="92" t="s">
        <v>163</v>
      </c>
      <c r="E33" s="92" t="s">
        <v>165</v>
      </c>
      <c r="F33" s="92" t="s">
        <v>166</v>
      </c>
      <c r="G33" s="92" t="s">
        <v>366</v>
      </c>
      <c r="H33" s="93" t="s">
        <v>168</v>
      </c>
      <c r="I33" s="92" t="s">
        <v>169</v>
      </c>
      <c r="J33" s="94">
        <v>1</v>
      </c>
      <c r="K33" s="92" t="s">
        <v>367</v>
      </c>
      <c r="L33" s="92" t="s">
        <v>365</v>
      </c>
      <c r="M33" s="92" t="s">
        <v>366</v>
      </c>
      <c r="N33" s="112">
        <v>1.0922777213972255</v>
      </c>
      <c r="O33" s="96">
        <v>6</v>
      </c>
      <c r="P33" s="97">
        <v>70738.399999999994</v>
      </c>
      <c r="Q33" s="92" t="s">
        <v>751</v>
      </c>
      <c r="R33" s="92" t="s">
        <v>760</v>
      </c>
      <c r="S33" s="98" t="e">
        <v>#N/A</v>
      </c>
      <c r="T33" s="99">
        <v>1</v>
      </c>
      <c r="U33" s="100" t="s">
        <v>773</v>
      </c>
      <c r="V33" s="138">
        <v>44672</v>
      </c>
      <c r="W33" s="99"/>
      <c r="X33" s="99">
        <v>25</v>
      </c>
      <c r="Y33" s="99" t="s">
        <v>835</v>
      </c>
      <c r="Z33" s="99" t="s">
        <v>1096</v>
      </c>
      <c r="AA33" s="99" t="s">
        <v>768</v>
      </c>
      <c r="AB33" s="99" t="s">
        <v>1109</v>
      </c>
      <c r="AC33" s="99"/>
      <c r="AD33" s="127" t="s">
        <v>783</v>
      </c>
      <c r="AE33" s="92">
        <v>42391.5</v>
      </c>
      <c r="AF33" s="92">
        <v>15010.5</v>
      </c>
      <c r="AG33" s="92">
        <v>8850</v>
      </c>
      <c r="AH33" s="92">
        <v>63592</v>
      </c>
      <c r="AI33" s="92">
        <v>472</v>
      </c>
      <c r="AJ33" s="92">
        <v>87924.5</v>
      </c>
      <c r="AK33" s="92">
        <v>1</v>
      </c>
      <c r="AL33" s="92">
        <v>182</v>
      </c>
      <c r="AM33" s="93">
        <v>0</v>
      </c>
      <c r="AN33" s="102">
        <v>6</v>
      </c>
      <c r="AO33" s="96">
        <v>6</v>
      </c>
      <c r="AP33" s="102">
        <v>7</v>
      </c>
      <c r="AQ33" s="98">
        <v>1</v>
      </c>
      <c r="AR33" s="102"/>
      <c r="AS33" s="103">
        <v>7</v>
      </c>
      <c r="AT33" s="104" t="s">
        <v>774</v>
      </c>
      <c r="AU33" s="98">
        <v>50000</v>
      </c>
      <c r="AV33" s="103">
        <v>0</v>
      </c>
      <c r="AW33" s="103" t="s">
        <v>820</v>
      </c>
      <c r="AX33" s="111">
        <v>44676</v>
      </c>
      <c r="AY33" s="103" t="s">
        <v>821</v>
      </c>
      <c r="AZ33" s="103" t="s">
        <v>820</v>
      </c>
      <c r="BA33" s="105" t="s">
        <v>820</v>
      </c>
      <c r="BB33" s="106" t="s">
        <v>820</v>
      </c>
      <c r="BC33" s="98"/>
      <c r="BD33" s="92">
        <v>9967266789</v>
      </c>
      <c r="BE33" s="102" t="s">
        <v>214</v>
      </c>
      <c r="BF33" s="102" t="s">
        <v>164</v>
      </c>
      <c r="BG33" s="92" t="s">
        <v>163</v>
      </c>
      <c r="BH33" s="139">
        <v>44206</v>
      </c>
      <c r="BI33" s="107" t="s">
        <v>175</v>
      </c>
      <c r="BJ33" s="108" t="s">
        <v>368</v>
      </c>
      <c r="BK33" s="92">
        <v>2350000</v>
      </c>
      <c r="BL33" s="92"/>
      <c r="BM33" s="105"/>
      <c r="BN33" s="92" t="s">
        <v>216</v>
      </c>
      <c r="BO33" s="92" t="s">
        <v>264</v>
      </c>
      <c r="BP33" s="126">
        <v>29597</v>
      </c>
      <c r="BQ33" s="92" t="s">
        <v>173</v>
      </c>
      <c r="BR33" s="92"/>
      <c r="BS33" s="92" t="s">
        <v>369</v>
      </c>
      <c r="BT33" s="92" t="s">
        <v>370</v>
      </c>
      <c r="BU33" s="92" t="s">
        <v>371</v>
      </c>
      <c r="BV33" s="92"/>
      <c r="BW33" s="92" t="s">
        <v>163</v>
      </c>
      <c r="BX33" s="92">
        <v>421306</v>
      </c>
      <c r="BY33" s="92" t="s">
        <v>723</v>
      </c>
      <c r="BZ33" s="92">
        <v>11111111</v>
      </c>
      <c r="CA33" s="92"/>
      <c r="CB33" s="92">
        <v>9967266789</v>
      </c>
      <c r="CC33" s="92" t="s">
        <v>372</v>
      </c>
      <c r="CD33" s="92" t="s">
        <v>372</v>
      </c>
      <c r="CE33" s="92" t="s">
        <v>372</v>
      </c>
      <c r="CF33" s="92" t="s">
        <v>373</v>
      </c>
      <c r="CG33" s="92" t="s">
        <v>374</v>
      </c>
      <c r="CH33" s="92">
        <v>58</v>
      </c>
      <c r="CI33" s="92" t="s">
        <v>375</v>
      </c>
      <c r="CJ33" s="92" t="s">
        <v>369</v>
      </c>
      <c r="CK33" s="92" t="s">
        <v>370</v>
      </c>
      <c r="CL33" s="92" t="s">
        <v>371</v>
      </c>
      <c r="CM33" s="92"/>
      <c r="CN33" s="92" t="s">
        <v>163</v>
      </c>
      <c r="CO33" s="92">
        <v>421306</v>
      </c>
      <c r="CP33" s="92">
        <v>11111111</v>
      </c>
      <c r="CQ33" s="92"/>
      <c r="CR33" s="92">
        <v>9967266789</v>
      </c>
      <c r="CS33" s="92" t="s">
        <v>376</v>
      </c>
      <c r="CT33" s="92" t="s">
        <v>369</v>
      </c>
      <c r="CU33" s="92" t="s">
        <v>370</v>
      </c>
      <c r="CV33" s="92" t="s">
        <v>371</v>
      </c>
      <c r="CW33" s="92"/>
      <c r="CX33" s="92" t="s">
        <v>163</v>
      </c>
      <c r="CY33" s="92">
        <v>421306</v>
      </c>
      <c r="CZ33" s="92">
        <v>11111111</v>
      </c>
      <c r="DA33" s="92"/>
      <c r="DB33" s="92">
        <v>9821326023</v>
      </c>
      <c r="DC33" s="92" t="s">
        <v>229</v>
      </c>
      <c r="DD33" s="92" t="s">
        <v>377</v>
      </c>
      <c r="DE33" s="92" t="s">
        <v>378</v>
      </c>
      <c r="DF33" s="92" t="s">
        <v>379</v>
      </c>
      <c r="DG33" s="92"/>
      <c r="DH33" s="92" t="s">
        <v>163</v>
      </c>
      <c r="DI33" s="92">
        <v>421306</v>
      </c>
      <c r="DJ33" s="92">
        <v>11111111</v>
      </c>
      <c r="DK33" s="92"/>
      <c r="DL33" s="92">
        <v>9967266789</v>
      </c>
      <c r="DM33" s="109">
        <v>44470</v>
      </c>
      <c r="DN33" s="92" t="s">
        <v>306</v>
      </c>
      <c r="DO33" s="92" t="s">
        <v>307</v>
      </c>
      <c r="DP33" s="92" t="s">
        <v>191</v>
      </c>
      <c r="DQ33" s="92">
        <v>447789</v>
      </c>
      <c r="DR33" s="92" t="s">
        <v>192</v>
      </c>
      <c r="DS33" s="92" t="s">
        <v>281</v>
      </c>
      <c r="DT33" s="92" t="s">
        <v>194</v>
      </c>
      <c r="DU33" s="92">
        <v>750</v>
      </c>
      <c r="DV33" s="92" t="s">
        <v>195</v>
      </c>
      <c r="DW33" s="92"/>
      <c r="DX33" s="92" t="s">
        <v>233</v>
      </c>
      <c r="DY33" s="109">
        <v>44473</v>
      </c>
      <c r="DZ33" s="92" t="s">
        <v>197</v>
      </c>
      <c r="EA33" s="92" t="s">
        <v>234</v>
      </c>
      <c r="EB33" s="92" t="s">
        <v>197</v>
      </c>
      <c r="EC33" s="92" t="s">
        <v>164</v>
      </c>
      <c r="ED33" s="92" t="s">
        <v>308</v>
      </c>
      <c r="EE33" s="92" t="s">
        <v>236</v>
      </c>
      <c r="EF33" s="92" t="s">
        <v>235</v>
      </c>
      <c r="EG33" s="92" t="s">
        <v>380</v>
      </c>
      <c r="EH33" s="92" t="s">
        <v>164</v>
      </c>
      <c r="EI33" s="92" t="s">
        <v>238</v>
      </c>
      <c r="EJ33" s="92" t="s">
        <v>238</v>
      </c>
      <c r="EK33" s="108"/>
      <c r="EL33" s="108"/>
      <c r="EM33" s="108"/>
      <c r="EN33" s="108"/>
      <c r="EO33" s="108"/>
      <c r="EP33" s="108"/>
      <c r="EQ33" s="140">
        <v>44610</v>
      </c>
      <c r="ER33" s="108">
        <v>21212121</v>
      </c>
      <c r="ES33" s="108">
        <v>7738297195</v>
      </c>
      <c r="ET33" s="108">
        <v>9324045272</v>
      </c>
      <c r="EU33" s="108"/>
      <c r="EV33" s="108"/>
      <c r="EW33" s="108"/>
      <c r="EX33" s="108">
        <v>35</v>
      </c>
      <c r="EY33" s="108"/>
      <c r="EZ33" s="108"/>
      <c r="FA33" s="92"/>
      <c r="FB33" s="92"/>
      <c r="FC33" s="92"/>
      <c r="FD33" s="92"/>
      <c r="FE33" s="92"/>
      <c r="FF33" s="92"/>
      <c r="FG33" s="92"/>
      <c r="FH33" s="92"/>
      <c r="FI33" s="92"/>
      <c r="FJ33" s="92"/>
      <c r="FK33" s="92" t="s">
        <v>283</v>
      </c>
      <c r="FL33" s="92">
        <v>4</v>
      </c>
      <c r="FM33" s="92" t="s">
        <v>381</v>
      </c>
      <c r="FN33" s="92" t="s">
        <v>381</v>
      </c>
      <c r="FO33" s="92" t="s">
        <v>381</v>
      </c>
      <c r="FP33" s="92" t="s">
        <v>381</v>
      </c>
      <c r="FQ33" s="92" t="s">
        <v>381</v>
      </c>
      <c r="FR33" s="92" t="s">
        <v>381</v>
      </c>
      <c r="FS33" s="92" t="s">
        <v>381</v>
      </c>
      <c r="FT33" s="92">
        <v>39744574</v>
      </c>
      <c r="FU33" s="92" t="s">
        <v>382</v>
      </c>
      <c r="FV33" s="92" t="s">
        <v>239</v>
      </c>
      <c r="FW33" s="92" t="s">
        <v>383</v>
      </c>
      <c r="FX33" s="92" t="s">
        <v>384</v>
      </c>
      <c r="FY33" s="92" t="s">
        <v>385</v>
      </c>
    </row>
    <row r="34" spans="1:181" s="123" customFormat="1" x14ac:dyDescent="0.25">
      <c r="A34" s="27" t="s">
        <v>285</v>
      </c>
      <c r="B34" s="27">
        <v>8334916</v>
      </c>
      <c r="C34" s="27" t="s">
        <v>162</v>
      </c>
      <c r="D34" s="27" t="s">
        <v>163</v>
      </c>
      <c r="E34" s="27" t="s">
        <v>165</v>
      </c>
      <c r="F34" s="27" t="s">
        <v>166</v>
      </c>
      <c r="G34" s="27" t="s">
        <v>286</v>
      </c>
      <c r="H34" s="28" t="s">
        <v>168</v>
      </c>
      <c r="I34" s="27" t="s">
        <v>169</v>
      </c>
      <c r="J34" s="29">
        <v>1</v>
      </c>
      <c r="K34" s="27" t="s">
        <v>260</v>
      </c>
      <c r="L34" s="27" t="s">
        <v>285</v>
      </c>
      <c r="M34" s="27" t="s">
        <v>286</v>
      </c>
      <c r="N34" s="112">
        <v>0.54753518033892823</v>
      </c>
      <c r="O34" s="113">
        <v>5</v>
      </c>
      <c r="P34" s="114">
        <v>66418</v>
      </c>
      <c r="Q34" s="27" t="s">
        <v>747</v>
      </c>
      <c r="R34" s="27" t="s">
        <v>758</v>
      </c>
      <c r="S34" s="33" t="e">
        <v>#N/A</v>
      </c>
      <c r="T34" s="115" t="s">
        <v>767</v>
      </c>
      <c r="U34" s="116" t="s">
        <v>773</v>
      </c>
      <c r="V34" s="124">
        <v>44672</v>
      </c>
      <c r="W34" s="115"/>
      <c r="X34" s="115" t="s">
        <v>767</v>
      </c>
      <c r="Y34" s="115" t="s">
        <v>769</v>
      </c>
      <c r="Z34" s="115" t="s">
        <v>1065</v>
      </c>
      <c r="AA34" s="115"/>
      <c r="AB34" s="99" t="s">
        <v>1098</v>
      </c>
      <c r="AC34" s="115"/>
      <c r="AD34" s="128" t="s">
        <v>810</v>
      </c>
      <c r="AE34" s="27">
        <v>5601</v>
      </c>
      <c r="AF34" s="27">
        <v>27580</v>
      </c>
      <c r="AG34" s="27">
        <v>2950</v>
      </c>
      <c r="AH34" s="27">
        <v>1638</v>
      </c>
      <c r="AI34" s="27">
        <v>0</v>
      </c>
      <c r="AJ34" s="27">
        <v>32168</v>
      </c>
      <c r="AK34" s="27">
        <v>5</v>
      </c>
      <c r="AL34" s="27">
        <v>151</v>
      </c>
      <c r="AM34" s="93">
        <v>180</v>
      </c>
      <c r="AN34" s="117" t="s">
        <v>171</v>
      </c>
      <c r="AO34" s="113">
        <v>5</v>
      </c>
      <c r="AP34" s="30">
        <v>4</v>
      </c>
      <c r="AQ34" s="33">
        <v>1</v>
      </c>
      <c r="AR34" s="30"/>
      <c r="AS34" s="31">
        <v>6</v>
      </c>
      <c r="AT34" s="118" t="s">
        <v>172</v>
      </c>
      <c r="AU34" s="33"/>
      <c r="AV34" s="31"/>
      <c r="AW34" s="31"/>
      <c r="AX34" s="31"/>
      <c r="AY34" s="31"/>
      <c r="AZ34" s="31"/>
      <c r="BA34" s="119"/>
      <c r="BB34" s="32"/>
      <c r="BC34" s="33"/>
      <c r="BD34" s="27">
        <v>9860335611</v>
      </c>
      <c r="BE34" s="30" t="s">
        <v>173</v>
      </c>
      <c r="BF34" s="30" t="s">
        <v>164</v>
      </c>
      <c r="BG34" s="27" t="s">
        <v>163</v>
      </c>
      <c r="BH34" s="120">
        <v>44569</v>
      </c>
      <c r="BI34" s="34" t="s">
        <v>175</v>
      </c>
      <c r="BJ34" s="35" t="s">
        <v>215</v>
      </c>
      <c r="BK34" s="27">
        <v>200000</v>
      </c>
      <c r="BL34" s="27"/>
      <c r="BM34" s="119"/>
      <c r="BN34" s="27" t="s">
        <v>204</v>
      </c>
      <c r="BO34" s="27" t="s">
        <v>287</v>
      </c>
      <c r="BP34" s="27"/>
      <c r="BQ34" s="27" t="s">
        <v>173</v>
      </c>
      <c r="BR34" s="27"/>
      <c r="BS34" s="27" t="s">
        <v>288</v>
      </c>
      <c r="BT34" s="27" t="s">
        <v>289</v>
      </c>
      <c r="BU34" s="27"/>
      <c r="BV34" s="27"/>
      <c r="BW34" s="27" t="s">
        <v>163</v>
      </c>
      <c r="BX34" s="27">
        <v>401303</v>
      </c>
      <c r="BY34" s="27" t="s">
        <v>717</v>
      </c>
      <c r="BZ34" s="27">
        <v>21212121</v>
      </c>
      <c r="CA34" s="27"/>
      <c r="CB34" s="27">
        <v>9860335611</v>
      </c>
      <c r="CC34" s="27" t="s">
        <v>290</v>
      </c>
      <c r="CD34" s="27" t="s">
        <v>291</v>
      </c>
      <c r="CE34" s="27" t="s">
        <v>291</v>
      </c>
      <c r="CF34" s="27" t="s">
        <v>271</v>
      </c>
      <c r="CG34" s="27" t="s">
        <v>271</v>
      </c>
      <c r="CH34" s="27">
        <v>46</v>
      </c>
      <c r="CI34" s="121">
        <v>43497</v>
      </c>
      <c r="CJ34" s="27" t="s">
        <v>288</v>
      </c>
      <c r="CK34" s="27" t="s">
        <v>289</v>
      </c>
      <c r="CL34" s="27"/>
      <c r="CM34" s="27"/>
      <c r="CN34" s="27" t="s">
        <v>163</v>
      </c>
      <c r="CO34" s="27">
        <v>401303</v>
      </c>
      <c r="CP34" s="27">
        <v>21212121</v>
      </c>
      <c r="CQ34" s="27"/>
      <c r="CR34" s="27">
        <v>9860335611</v>
      </c>
      <c r="CS34" s="27" t="s">
        <v>292</v>
      </c>
      <c r="CT34" s="27" t="s">
        <v>293</v>
      </c>
      <c r="CU34" s="27" t="s">
        <v>163</v>
      </c>
      <c r="CV34" s="27"/>
      <c r="CW34" s="27"/>
      <c r="CX34" s="27" t="s">
        <v>163</v>
      </c>
      <c r="CY34" s="27">
        <v>401303</v>
      </c>
      <c r="CZ34" s="27">
        <v>21212121</v>
      </c>
      <c r="DA34" s="27"/>
      <c r="DB34" s="27">
        <v>9860335611</v>
      </c>
      <c r="DC34" s="27"/>
      <c r="DD34" s="27"/>
      <c r="DE34" s="27"/>
      <c r="DF34" s="27"/>
      <c r="DG34" s="27"/>
      <c r="DH34" s="27"/>
      <c r="DI34" s="27"/>
      <c r="DJ34" s="27"/>
      <c r="DK34" s="27"/>
      <c r="DL34" s="27"/>
      <c r="DM34" s="122">
        <v>44501</v>
      </c>
      <c r="DN34" s="27" t="s">
        <v>190</v>
      </c>
      <c r="DO34" s="27" t="s">
        <v>190</v>
      </c>
      <c r="DP34" s="27" t="s">
        <v>191</v>
      </c>
      <c r="DQ34" s="27">
        <v>447789</v>
      </c>
      <c r="DR34" s="27" t="s">
        <v>192</v>
      </c>
      <c r="DS34" s="27" t="s">
        <v>281</v>
      </c>
      <c r="DT34" s="27" t="s">
        <v>282</v>
      </c>
      <c r="DU34" s="27">
        <v>149</v>
      </c>
      <c r="DV34" s="27" t="s">
        <v>195</v>
      </c>
      <c r="DW34" s="27"/>
      <c r="DX34" s="27" t="s">
        <v>196</v>
      </c>
      <c r="DY34" s="122">
        <v>44652</v>
      </c>
      <c r="DZ34" s="27" t="s">
        <v>197</v>
      </c>
      <c r="EA34" s="27" t="s">
        <v>234</v>
      </c>
      <c r="EB34" s="27" t="s">
        <v>197</v>
      </c>
      <c r="EC34" s="27" t="s">
        <v>197</v>
      </c>
      <c r="ED34" s="27" t="s">
        <v>235</v>
      </c>
      <c r="EE34" s="27" t="s">
        <v>236</v>
      </c>
      <c r="EF34" s="27" t="s">
        <v>235</v>
      </c>
      <c r="EG34" s="27" t="s">
        <v>237</v>
      </c>
      <c r="EH34" s="27" t="s">
        <v>164</v>
      </c>
      <c r="EI34" s="27" t="s">
        <v>238</v>
      </c>
      <c r="EJ34" s="27" t="s">
        <v>238</v>
      </c>
      <c r="EK34" s="35"/>
      <c r="EL34" s="35"/>
      <c r="EM34" s="35"/>
      <c r="EN34" s="35"/>
      <c r="EO34" s="35"/>
      <c r="EP34" s="35"/>
      <c r="EQ34" s="36">
        <v>44554</v>
      </c>
      <c r="ER34" s="35">
        <v>21212121</v>
      </c>
      <c r="ES34" s="35">
        <v>9004267796</v>
      </c>
      <c r="ET34" s="35">
        <v>9820532929</v>
      </c>
      <c r="EU34" s="35"/>
      <c r="EV34" s="35"/>
      <c r="EW34" s="35"/>
      <c r="EX34" s="35">
        <v>8</v>
      </c>
      <c r="EY34" s="35"/>
      <c r="EZ34" s="35"/>
      <c r="FA34" s="27"/>
      <c r="FB34" s="27"/>
      <c r="FC34" s="27"/>
      <c r="FD34" s="27"/>
      <c r="FE34" s="27"/>
      <c r="FF34" s="27"/>
      <c r="FG34" s="27"/>
      <c r="FH34" s="27"/>
      <c r="FI34" s="27"/>
      <c r="FJ34" s="27"/>
      <c r="FK34" s="27" t="s">
        <v>283</v>
      </c>
      <c r="FL34" s="27">
        <v>100491</v>
      </c>
      <c r="FM34" s="27"/>
      <c r="FN34" s="27"/>
      <c r="FO34" s="27"/>
      <c r="FP34" s="27"/>
      <c r="FQ34" s="27"/>
      <c r="FR34" s="27"/>
      <c r="FS34" s="27"/>
      <c r="FT34" s="27"/>
      <c r="FU34" s="27" t="s">
        <v>237</v>
      </c>
      <c r="FV34" s="27" t="s">
        <v>239</v>
      </c>
      <c r="FW34" s="27" t="s">
        <v>198</v>
      </c>
      <c r="FX34" s="27" t="s">
        <v>199</v>
      </c>
      <c r="FY34" s="27" t="s">
        <v>200</v>
      </c>
    </row>
    <row r="35" spans="1:181" s="123" customFormat="1" x14ac:dyDescent="0.25">
      <c r="A35" s="27" t="s">
        <v>257</v>
      </c>
      <c r="B35" s="27">
        <v>142186334</v>
      </c>
      <c r="C35" s="27" t="s">
        <v>162</v>
      </c>
      <c r="D35" s="27" t="s">
        <v>258</v>
      </c>
      <c r="E35" s="27" t="s">
        <v>165</v>
      </c>
      <c r="F35" s="27" t="s">
        <v>166</v>
      </c>
      <c r="G35" s="27" t="s">
        <v>259</v>
      </c>
      <c r="H35" s="28" t="s">
        <v>168</v>
      </c>
      <c r="I35" s="27" t="s">
        <v>169</v>
      </c>
      <c r="J35" s="29">
        <v>22</v>
      </c>
      <c r="K35" s="27" t="s">
        <v>260</v>
      </c>
      <c r="L35" s="27" t="s">
        <v>257</v>
      </c>
      <c r="M35" s="27" t="s">
        <v>261</v>
      </c>
      <c r="N35" s="112">
        <v>4.8333264511535065E-2</v>
      </c>
      <c r="O35" s="113">
        <v>5</v>
      </c>
      <c r="P35" s="114">
        <v>5863</v>
      </c>
      <c r="Q35" s="27" t="s">
        <v>749</v>
      </c>
      <c r="R35" s="27" t="s">
        <v>760</v>
      </c>
      <c r="S35" s="33" t="s">
        <v>172</v>
      </c>
      <c r="T35" s="115" t="s">
        <v>767</v>
      </c>
      <c r="U35" s="116" t="s">
        <v>800</v>
      </c>
      <c r="V35" s="115"/>
      <c r="W35" s="115" t="s">
        <v>808</v>
      </c>
      <c r="X35" s="115">
        <v>26</v>
      </c>
      <c r="Y35" s="115" t="s">
        <v>768</v>
      </c>
      <c r="Z35" s="115" t="s">
        <v>1062</v>
      </c>
      <c r="AA35" s="115"/>
      <c r="AB35" s="99" t="s">
        <v>1098</v>
      </c>
      <c r="AC35" s="115"/>
      <c r="AD35" s="128" t="s">
        <v>794</v>
      </c>
      <c r="AE35" s="27">
        <v>1300</v>
      </c>
      <c r="AF35" s="27">
        <v>4430</v>
      </c>
      <c r="AG35" s="27">
        <v>20086</v>
      </c>
      <c r="AH35" s="27">
        <v>1684</v>
      </c>
      <c r="AI35" s="27">
        <v>118</v>
      </c>
      <c r="AJ35" s="27">
        <v>26318</v>
      </c>
      <c r="AK35" s="27">
        <v>3</v>
      </c>
      <c r="AL35" s="27">
        <v>130</v>
      </c>
      <c r="AM35" s="93">
        <v>159</v>
      </c>
      <c r="AN35" s="117" t="s">
        <v>171</v>
      </c>
      <c r="AO35" s="113">
        <v>5</v>
      </c>
      <c r="AP35" s="30">
        <v>5</v>
      </c>
      <c r="AQ35" s="33">
        <v>1</v>
      </c>
      <c r="AR35" s="30"/>
      <c r="AS35" s="31">
        <v>6</v>
      </c>
      <c r="AT35" s="118" t="s">
        <v>172</v>
      </c>
      <c r="AU35" s="33"/>
      <c r="AV35" s="31"/>
      <c r="AW35" s="31"/>
      <c r="AX35" s="31"/>
      <c r="AY35" s="31"/>
      <c r="AZ35" s="31"/>
      <c r="BA35" s="119"/>
      <c r="BB35" s="32"/>
      <c r="BC35" s="33"/>
      <c r="BD35" s="27">
        <v>9967441827</v>
      </c>
      <c r="BE35" s="30" t="s">
        <v>173</v>
      </c>
      <c r="BF35" s="30" t="s">
        <v>164</v>
      </c>
      <c r="BG35" s="27" t="s">
        <v>258</v>
      </c>
      <c r="BH35" s="30" t="s">
        <v>262</v>
      </c>
      <c r="BI35" s="34" t="s">
        <v>175</v>
      </c>
      <c r="BJ35" s="35" t="s">
        <v>263</v>
      </c>
      <c r="BK35" s="27">
        <v>60000</v>
      </c>
      <c r="BL35" s="27"/>
      <c r="BM35" s="119"/>
      <c r="BN35" s="27" t="s">
        <v>204</v>
      </c>
      <c r="BO35" s="27" t="s">
        <v>264</v>
      </c>
      <c r="BP35" s="27" t="s">
        <v>265</v>
      </c>
      <c r="BQ35" s="27" t="s">
        <v>173</v>
      </c>
      <c r="BR35" s="27"/>
      <c r="BS35" s="27" t="s">
        <v>266</v>
      </c>
      <c r="BT35" s="27" t="s">
        <v>267</v>
      </c>
      <c r="BU35" s="27" t="s">
        <v>268</v>
      </c>
      <c r="BV35" s="27"/>
      <c r="BW35" s="27" t="s">
        <v>258</v>
      </c>
      <c r="BX35" s="27">
        <v>400706</v>
      </c>
      <c r="BY35" s="27" t="s">
        <v>716</v>
      </c>
      <c r="BZ35" s="27">
        <v>21212121</v>
      </c>
      <c r="CA35" s="27"/>
      <c r="CB35" s="27">
        <v>9967441827</v>
      </c>
      <c r="CC35" s="27" t="s">
        <v>269</v>
      </c>
      <c r="CD35" s="27" t="s">
        <v>270</v>
      </c>
      <c r="CE35" s="27" t="s">
        <v>270</v>
      </c>
      <c r="CF35" s="27" t="s">
        <v>271</v>
      </c>
      <c r="CG35" s="27" t="s">
        <v>271</v>
      </c>
      <c r="CH35" s="27">
        <v>48</v>
      </c>
      <c r="CI35" s="27" t="s">
        <v>272</v>
      </c>
      <c r="CJ35" s="27" t="s">
        <v>273</v>
      </c>
      <c r="CK35" s="27" t="s">
        <v>274</v>
      </c>
      <c r="CL35" s="27"/>
      <c r="CM35" s="27"/>
      <c r="CN35" s="27" t="s">
        <v>275</v>
      </c>
      <c r="CO35" s="27">
        <v>413514</v>
      </c>
      <c r="CP35" s="27">
        <v>212121</v>
      </c>
      <c r="CQ35" s="27"/>
      <c r="CR35" s="27"/>
      <c r="CS35" s="27" t="s">
        <v>276</v>
      </c>
      <c r="CT35" s="27" t="s">
        <v>277</v>
      </c>
      <c r="CU35" s="27" t="s">
        <v>278</v>
      </c>
      <c r="CV35" s="27" t="s">
        <v>279</v>
      </c>
      <c r="CW35" s="27"/>
      <c r="CX35" s="27" t="s">
        <v>258</v>
      </c>
      <c r="CY35" s="27">
        <v>400706</v>
      </c>
      <c r="CZ35" s="27">
        <v>21212121</v>
      </c>
      <c r="DA35" s="27"/>
      <c r="DB35" s="27">
        <v>9321617234</v>
      </c>
      <c r="DC35" s="27" t="s">
        <v>280</v>
      </c>
      <c r="DD35" s="27" t="s">
        <v>266</v>
      </c>
      <c r="DE35" s="27" t="s">
        <v>267</v>
      </c>
      <c r="DF35" s="27" t="s">
        <v>268</v>
      </c>
      <c r="DG35" s="27"/>
      <c r="DH35" s="27" t="s">
        <v>258</v>
      </c>
      <c r="DI35" s="27">
        <v>400706</v>
      </c>
      <c r="DJ35" s="27">
        <v>21212121</v>
      </c>
      <c r="DK35" s="27"/>
      <c r="DL35" s="27">
        <v>9967441827</v>
      </c>
      <c r="DM35" s="122">
        <v>44522</v>
      </c>
      <c r="DN35" s="27" t="s">
        <v>190</v>
      </c>
      <c r="DO35" s="27" t="s">
        <v>190</v>
      </c>
      <c r="DP35" s="27" t="s">
        <v>191</v>
      </c>
      <c r="DQ35" s="27">
        <v>447789</v>
      </c>
      <c r="DR35" s="27" t="s">
        <v>192</v>
      </c>
      <c r="DS35" s="27" t="s">
        <v>281</v>
      </c>
      <c r="DT35" s="27" t="s">
        <v>282</v>
      </c>
      <c r="DU35" s="27">
        <v>1509</v>
      </c>
      <c r="DV35" s="27" t="s">
        <v>195</v>
      </c>
      <c r="DW35" s="27"/>
      <c r="DX35" s="27" t="s">
        <v>196</v>
      </c>
      <c r="DY35" s="122">
        <v>44583</v>
      </c>
      <c r="DZ35" s="27" t="s">
        <v>197</v>
      </c>
      <c r="EA35" s="27" t="s">
        <v>234</v>
      </c>
      <c r="EB35" s="27" t="s">
        <v>197</v>
      </c>
      <c r="EC35" s="27" t="s">
        <v>164</v>
      </c>
      <c r="ED35" s="27" t="s">
        <v>235</v>
      </c>
      <c r="EE35" s="27" t="s">
        <v>236</v>
      </c>
      <c r="EF35" s="27" t="s">
        <v>235</v>
      </c>
      <c r="EG35" s="27" t="s">
        <v>237</v>
      </c>
      <c r="EH35" s="27" t="s">
        <v>164</v>
      </c>
      <c r="EI35" s="27" t="s">
        <v>238</v>
      </c>
      <c r="EJ35" s="27" t="s">
        <v>238</v>
      </c>
      <c r="EK35" s="35"/>
      <c r="EL35" s="35"/>
      <c r="EM35" s="35"/>
      <c r="EN35" s="35"/>
      <c r="EO35" s="35"/>
      <c r="EP35" s="35"/>
      <c r="EQ35" s="35"/>
      <c r="ER35" s="35"/>
      <c r="ES35" s="35"/>
      <c r="ET35" s="35"/>
      <c r="EU35" s="35"/>
      <c r="EV35" s="35"/>
      <c r="EW35" s="35"/>
      <c r="EX35" s="35"/>
      <c r="EY35" s="35"/>
      <c r="EZ35" s="35"/>
      <c r="FA35" s="27"/>
      <c r="FB35" s="27"/>
      <c r="FC35" s="27"/>
      <c r="FD35" s="27"/>
      <c r="FE35" s="27"/>
      <c r="FF35" s="27"/>
      <c r="FG35" s="27"/>
      <c r="FH35" s="27"/>
      <c r="FI35" s="27"/>
      <c r="FJ35" s="27"/>
      <c r="FK35" s="27" t="s">
        <v>283</v>
      </c>
      <c r="FL35" s="27">
        <v>100491</v>
      </c>
      <c r="FM35" s="27" t="s">
        <v>284</v>
      </c>
      <c r="FN35" s="27" t="s">
        <v>284</v>
      </c>
      <c r="FO35" s="27" t="s">
        <v>284</v>
      </c>
      <c r="FP35" s="27" t="s">
        <v>284</v>
      </c>
      <c r="FQ35" s="27"/>
      <c r="FR35" s="27"/>
      <c r="FS35" s="27"/>
      <c r="FT35" s="27">
        <v>142186334</v>
      </c>
      <c r="FU35" s="27" t="s">
        <v>237</v>
      </c>
      <c r="FV35" s="27" t="s">
        <v>239</v>
      </c>
      <c r="FW35" s="27"/>
      <c r="FX35" s="27"/>
      <c r="FY35" s="27"/>
    </row>
  </sheetData>
  <autoFilter ref="A1:FY35"/>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 x14ac:dyDescent="0.25"/>
  <sheetData>
    <row r="1" spans="1:1" x14ac:dyDescent="0.25">
      <c r="A1" t="s">
        <v>1116</v>
      </c>
    </row>
    <row r="2" spans="1:1" x14ac:dyDescent="0.25">
      <c r="A2" t="s">
        <v>1117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37"/>
  <sheetViews>
    <sheetView workbookViewId="0">
      <selection activeCell="G29" sqref="G29"/>
    </sheetView>
  </sheetViews>
  <sheetFormatPr defaultRowHeight="15" x14ac:dyDescent="0.25"/>
  <cols>
    <col min="1" max="1" width="9.28515625" bestFit="1" customWidth="1"/>
    <col min="2" max="2" width="13.42578125" customWidth="1"/>
    <col min="3" max="3" width="33.5703125" bestFit="1" customWidth="1"/>
    <col min="4" max="15" width="9.28515625" bestFit="1" customWidth="1"/>
    <col min="16" max="16" width="8.140625" customWidth="1"/>
    <col min="21" max="21" width="17.28515625" bestFit="1" customWidth="1"/>
    <col min="22" max="22" width="17.28515625" customWidth="1"/>
    <col min="23" max="23" width="18" bestFit="1" customWidth="1"/>
    <col min="24" max="24" width="14.7109375" bestFit="1" customWidth="1"/>
    <col min="29" max="30" width="9.28515625" bestFit="1" customWidth="1"/>
    <col min="38" max="39" width="9.28515625" bestFit="1" customWidth="1"/>
    <col min="41" max="41" width="11" bestFit="1" customWidth="1"/>
    <col min="47" max="47" width="9.28515625" bestFit="1" customWidth="1"/>
    <col min="48" max="48" width="9.7109375" bestFit="1" customWidth="1"/>
    <col min="54" max="55" width="9.28515625" bestFit="1" customWidth="1"/>
    <col min="57" max="57" width="11" bestFit="1" customWidth="1"/>
    <col min="64" max="65" width="9.28515625" bestFit="1" customWidth="1"/>
    <col min="67" max="67" width="11" bestFit="1" customWidth="1"/>
    <col min="74" max="75" width="9.28515625" bestFit="1" customWidth="1"/>
    <col min="77" max="77" width="11" bestFit="1" customWidth="1"/>
    <col min="78" max="78" width="12.7109375" bestFit="1" customWidth="1"/>
    <col min="86" max="86" width="9.28515625" bestFit="1" customWidth="1"/>
    <col min="107" max="107" width="11" bestFit="1" customWidth="1"/>
    <col min="108" max="108" width="9.7109375" bestFit="1" customWidth="1"/>
    <col min="109" max="109" width="9.28515625" bestFit="1" customWidth="1"/>
    <col min="110" max="111" width="11" bestFit="1" customWidth="1"/>
    <col min="115" max="115" width="9.28515625" bestFit="1" customWidth="1"/>
    <col min="118" max="118" width="9.28515625" bestFit="1" customWidth="1"/>
    <col min="130" max="130" width="9.28515625" bestFit="1" customWidth="1"/>
    <col min="138" max="138" width="10" bestFit="1" customWidth="1"/>
  </cols>
  <sheetData>
    <row r="1" spans="1:143" s="90" customFormat="1" x14ac:dyDescent="0.25">
      <c r="A1" s="90" t="s">
        <v>844</v>
      </c>
      <c r="B1" s="90" t="s">
        <v>0</v>
      </c>
      <c r="C1" s="90" t="s">
        <v>11</v>
      </c>
      <c r="D1" s="90" t="s">
        <v>12</v>
      </c>
      <c r="E1" s="90" t="s">
        <v>845</v>
      </c>
      <c r="F1" s="90" t="s">
        <v>846</v>
      </c>
      <c r="G1" s="90" t="s">
        <v>14</v>
      </c>
      <c r="H1" s="90" t="s">
        <v>15</v>
      </c>
      <c r="I1" s="90" t="s">
        <v>16</v>
      </c>
      <c r="J1" s="90" t="s">
        <v>17</v>
      </c>
      <c r="K1" s="90" t="s">
        <v>18</v>
      </c>
      <c r="L1" s="90" t="s">
        <v>19</v>
      </c>
      <c r="M1" s="90" t="s">
        <v>781</v>
      </c>
      <c r="N1" s="90" t="s">
        <v>21</v>
      </c>
      <c r="O1" s="90" t="s">
        <v>22</v>
      </c>
      <c r="P1" s="90" t="s">
        <v>796</v>
      </c>
      <c r="Q1" s="90" t="s">
        <v>1022</v>
      </c>
      <c r="R1" s="90" t="s">
        <v>797</v>
      </c>
      <c r="S1" s="90" t="s">
        <v>1113</v>
      </c>
      <c r="T1" s="90" t="s">
        <v>1114</v>
      </c>
      <c r="U1" s="90" t="s">
        <v>59</v>
      </c>
      <c r="V1" s="90" t="s">
        <v>1032</v>
      </c>
      <c r="W1" s="90" t="s">
        <v>61</v>
      </c>
      <c r="X1" s="90" t="s">
        <v>847</v>
      </c>
      <c r="Y1" s="90" t="s">
        <v>46</v>
      </c>
      <c r="Z1" s="90" t="s">
        <v>47</v>
      </c>
      <c r="AA1" s="90" t="s">
        <v>37</v>
      </c>
      <c r="AB1" s="90" t="s">
        <v>39</v>
      </c>
      <c r="AC1" s="90" t="s">
        <v>40</v>
      </c>
      <c r="AD1" s="90" t="s">
        <v>48</v>
      </c>
      <c r="AE1" s="90" t="s">
        <v>49</v>
      </c>
      <c r="AF1" s="90" t="s">
        <v>50</v>
      </c>
      <c r="AG1" s="90" t="s">
        <v>51</v>
      </c>
      <c r="AH1" s="90" t="s">
        <v>52</v>
      </c>
      <c r="AI1" s="90" t="s">
        <v>53</v>
      </c>
      <c r="AJ1" s="90" t="s">
        <v>54</v>
      </c>
      <c r="AK1" s="90" t="s">
        <v>55</v>
      </c>
      <c r="AL1" s="90" t="s">
        <v>56</v>
      </c>
      <c r="AM1" s="90" t="s">
        <v>57</v>
      </c>
      <c r="AN1" s="90" t="s">
        <v>58</v>
      </c>
      <c r="AO1" s="90" t="s">
        <v>59</v>
      </c>
      <c r="AP1" s="90" t="s">
        <v>60</v>
      </c>
      <c r="AQ1" s="90" t="s">
        <v>61</v>
      </c>
      <c r="AR1" s="90" t="s">
        <v>62</v>
      </c>
      <c r="AS1" s="90" t="s">
        <v>63</v>
      </c>
      <c r="AT1" s="90" t="s">
        <v>64</v>
      </c>
      <c r="AU1" s="90" t="s">
        <v>65</v>
      </c>
      <c r="AV1" s="90" t="s">
        <v>66</v>
      </c>
      <c r="AW1" s="90" t="s">
        <v>67</v>
      </c>
      <c r="AX1" s="90" t="s">
        <v>68</v>
      </c>
      <c r="AY1" s="90" t="s">
        <v>69</v>
      </c>
      <c r="AZ1" s="90" t="s">
        <v>70</v>
      </c>
      <c r="BA1" s="90" t="s">
        <v>71</v>
      </c>
      <c r="BB1" s="90" t="s">
        <v>72</v>
      </c>
      <c r="BC1" s="90" t="s">
        <v>73</v>
      </c>
      <c r="BD1" s="90" t="s">
        <v>74</v>
      </c>
      <c r="BE1" s="90" t="s">
        <v>75</v>
      </c>
      <c r="BF1" s="90" t="s">
        <v>76</v>
      </c>
      <c r="BG1" s="90" t="s">
        <v>77</v>
      </c>
      <c r="BH1" s="90" t="s">
        <v>78</v>
      </c>
      <c r="BI1" s="90" t="s">
        <v>79</v>
      </c>
      <c r="BJ1" s="90" t="s">
        <v>80</v>
      </c>
      <c r="BK1" s="90" t="s">
        <v>81</v>
      </c>
      <c r="BL1" s="90" t="s">
        <v>82</v>
      </c>
      <c r="BM1" s="90" t="s">
        <v>83</v>
      </c>
      <c r="BN1" s="90" t="s">
        <v>84</v>
      </c>
      <c r="BO1" s="90" t="s">
        <v>85</v>
      </c>
      <c r="BP1" s="90" t="s">
        <v>86</v>
      </c>
      <c r="BQ1" s="90" t="s">
        <v>87</v>
      </c>
      <c r="BR1" s="90" t="s">
        <v>88</v>
      </c>
      <c r="BS1" s="90" t="s">
        <v>89</v>
      </c>
      <c r="BT1" s="90" t="s">
        <v>90</v>
      </c>
      <c r="BU1" s="90" t="s">
        <v>91</v>
      </c>
      <c r="BV1" s="90" t="s">
        <v>92</v>
      </c>
      <c r="BW1" s="90" t="s">
        <v>93</v>
      </c>
      <c r="BX1" s="90" t="s">
        <v>94</v>
      </c>
      <c r="BY1" s="90" t="s">
        <v>95</v>
      </c>
      <c r="BZ1" s="90" t="s">
        <v>96</v>
      </c>
      <c r="CA1" s="90" t="s">
        <v>97</v>
      </c>
      <c r="CB1" s="90" t="s">
        <v>98</v>
      </c>
      <c r="CC1" s="90" t="s">
        <v>99</v>
      </c>
      <c r="CD1" s="90" t="s">
        <v>100</v>
      </c>
      <c r="CE1" s="90" t="s">
        <v>101</v>
      </c>
      <c r="CF1" s="90" t="s">
        <v>102</v>
      </c>
      <c r="CG1" s="90" t="s">
        <v>103</v>
      </c>
      <c r="CH1" s="90" t="s">
        <v>104</v>
      </c>
      <c r="CI1" s="90" t="s">
        <v>105</v>
      </c>
      <c r="CJ1" s="90" t="s">
        <v>106</v>
      </c>
      <c r="CK1" s="90" t="s">
        <v>107</v>
      </c>
      <c r="CL1" s="90" t="s">
        <v>108</v>
      </c>
      <c r="CM1" s="90" t="s">
        <v>109</v>
      </c>
      <c r="CN1" s="90" t="s">
        <v>110</v>
      </c>
      <c r="CO1" s="90" t="s">
        <v>111</v>
      </c>
      <c r="CP1" s="90" t="s">
        <v>112</v>
      </c>
      <c r="CQ1" s="90" t="s">
        <v>113</v>
      </c>
      <c r="CR1" s="90" t="s">
        <v>114</v>
      </c>
      <c r="CS1" s="90" t="s">
        <v>115</v>
      </c>
      <c r="CT1" s="90" t="s">
        <v>116</v>
      </c>
      <c r="CU1" s="90" t="s">
        <v>117</v>
      </c>
      <c r="CV1" s="90" t="s">
        <v>118</v>
      </c>
      <c r="CW1" s="90" t="s">
        <v>119</v>
      </c>
      <c r="CX1" s="90" t="s">
        <v>120</v>
      </c>
      <c r="CY1" s="90" t="s">
        <v>121</v>
      </c>
      <c r="CZ1" s="90" t="s">
        <v>122</v>
      </c>
      <c r="DA1" s="90" t="s">
        <v>123</v>
      </c>
      <c r="DB1" s="90" t="s">
        <v>124</v>
      </c>
      <c r="DC1" s="90" t="s">
        <v>125</v>
      </c>
      <c r="DD1" s="90" t="s">
        <v>126</v>
      </c>
      <c r="DE1" s="90" t="s">
        <v>127</v>
      </c>
      <c r="DF1" s="90" t="s">
        <v>128</v>
      </c>
      <c r="DG1" s="90" t="s">
        <v>129</v>
      </c>
      <c r="DH1" s="90" t="s">
        <v>130</v>
      </c>
      <c r="DI1" s="90" t="s">
        <v>131</v>
      </c>
      <c r="DJ1" s="90" t="s">
        <v>132</v>
      </c>
      <c r="DK1" s="90" t="s">
        <v>133</v>
      </c>
      <c r="DL1" s="90" t="s">
        <v>134</v>
      </c>
      <c r="DM1" s="90" t="s">
        <v>135</v>
      </c>
      <c r="DN1" s="90" t="s">
        <v>848</v>
      </c>
      <c r="DO1" s="90" t="s">
        <v>136</v>
      </c>
      <c r="DP1" s="90" t="s">
        <v>137</v>
      </c>
      <c r="DQ1" s="90" t="s">
        <v>138</v>
      </c>
      <c r="DR1" s="90" t="s">
        <v>139</v>
      </c>
      <c r="DS1" s="90" t="s">
        <v>140</v>
      </c>
      <c r="DT1" s="90" t="s">
        <v>141</v>
      </c>
      <c r="DU1" s="90" t="s">
        <v>142</v>
      </c>
      <c r="DV1" s="90" t="s">
        <v>143</v>
      </c>
      <c r="DW1" s="90" t="s">
        <v>144</v>
      </c>
      <c r="DX1" s="90" t="s">
        <v>145</v>
      </c>
      <c r="DY1" s="90" t="s">
        <v>146</v>
      </c>
      <c r="DZ1" s="90" t="s">
        <v>147</v>
      </c>
      <c r="EA1" s="90" t="s">
        <v>148</v>
      </c>
      <c r="EB1" s="90" t="s">
        <v>149</v>
      </c>
      <c r="EC1" s="90" t="s">
        <v>150</v>
      </c>
      <c r="ED1" s="90" t="s">
        <v>151</v>
      </c>
      <c r="EE1" s="90" t="s">
        <v>152</v>
      </c>
      <c r="EF1" s="90" t="s">
        <v>153</v>
      </c>
      <c r="EG1" s="90" t="s">
        <v>154</v>
      </c>
      <c r="EH1" s="90" t="s">
        <v>155</v>
      </c>
      <c r="EI1" s="90" t="s">
        <v>156</v>
      </c>
      <c r="EJ1" s="90" t="s">
        <v>157</v>
      </c>
      <c r="EK1" s="90" t="s">
        <v>158</v>
      </c>
      <c r="EL1" s="90" t="s">
        <v>159</v>
      </c>
      <c r="EM1" s="90" t="s">
        <v>160</v>
      </c>
    </row>
    <row r="2" spans="1:143" x14ac:dyDescent="0.25">
      <c r="A2">
        <v>1</v>
      </c>
      <c r="B2" t="s">
        <v>849</v>
      </c>
      <c r="C2" t="s">
        <v>851</v>
      </c>
      <c r="D2">
        <v>45021</v>
      </c>
      <c r="E2">
        <v>0</v>
      </c>
      <c r="F2">
        <v>45021</v>
      </c>
      <c r="G2">
        <v>590</v>
      </c>
      <c r="H2">
        <v>40564</v>
      </c>
      <c r="I2">
        <v>0</v>
      </c>
      <c r="J2">
        <v>86175</v>
      </c>
      <c r="K2">
        <v>1</v>
      </c>
      <c r="L2">
        <v>12</v>
      </c>
      <c r="M2">
        <v>28</v>
      </c>
      <c r="N2" s="65">
        <v>1</v>
      </c>
      <c r="O2">
        <v>44638</v>
      </c>
      <c r="Q2" t="s">
        <v>769</v>
      </c>
      <c r="R2" t="s">
        <v>1035</v>
      </c>
      <c r="S2" t="s">
        <v>1067</v>
      </c>
      <c r="T2" t="s">
        <v>1115</v>
      </c>
      <c r="U2" s="68">
        <v>9867017785</v>
      </c>
      <c r="V2" s="61" t="s">
        <v>1033</v>
      </c>
      <c r="W2" t="s">
        <v>855</v>
      </c>
      <c r="X2" t="s">
        <v>852</v>
      </c>
      <c r="Y2" t="s">
        <v>204</v>
      </c>
      <c r="Z2" t="s">
        <v>850</v>
      </c>
      <c r="AA2" t="s">
        <v>173</v>
      </c>
      <c r="AB2" t="s">
        <v>210</v>
      </c>
      <c r="AC2" s="66">
        <v>44565</v>
      </c>
      <c r="AE2" t="s">
        <v>173</v>
      </c>
      <c r="AG2" t="s">
        <v>853</v>
      </c>
      <c r="AH2" t="s">
        <v>854</v>
      </c>
      <c r="AK2" t="s">
        <v>210</v>
      </c>
      <c r="AL2">
        <v>400050</v>
      </c>
      <c r="AM2">
        <v>21212121</v>
      </c>
      <c r="AO2">
        <v>9867017785</v>
      </c>
      <c r="AP2" t="s">
        <v>855</v>
      </c>
      <c r="AQ2" t="s">
        <v>855</v>
      </c>
      <c r="AS2" t="s">
        <v>856</v>
      </c>
      <c r="AT2" t="s">
        <v>857</v>
      </c>
      <c r="AU2">
        <v>41</v>
      </c>
      <c r="AV2" s="66">
        <v>43142</v>
      </c>
      <c r="AW2" t="s">
        <v>853</v>
      </c>
      <c r="AX2" t="s">
        <v>854</v>
      </c>
      <c r="BA2" t="s">
        <v>210</v>
      </c>
      <c r="BB2">
        <v>400050</v>
      </c>
      <c r="BC2">
        <v>21212121</v>
      </c>
      <c r="BE2">
        <v>9867017785</v>
      </c>
      <c r="BF2" t="s">
        <v>858</v>
      </c>
      <c r="BG2" t="s">
        <v>853</v>
      </c>
      <c r="BH2" t="s">
        <v>854</v>
      </c>
      <c r="BI2" t="s">
        <v>210</v>
      </c>
      <c r="BK2" t="s">
        <v>210</v>
      </c>
      <c r="BL2">
        <v>400050</v>
      </c>
      <c r="BM2">
        <v>21212121</v>
      </c>
      <c r="BO2">
        <v>9867017785</v>
      </c>
      <c r="BZ2" s="67">
        <v>44652</v>
      </c>
      <c r="CA2" t="s">
        <v>190</v>
      </c>
      <c r="CB2" t="s">
        <v>190</v>
      </c>
      <c r="CD2" t="s">
        <v>168</v>
      </c>
      <c r="CE2" t="s">
        <v>192</v>
      </c>
      <c r="CF2" t="s">
        <v>859</v>
      </c>
      <c r="CG2" t="s">
        <v>652</v>
      </c>
      <c r="CH2">
        <v>364</v>
      </c>
      <c r="CI2" t="s">
        <v>860</v>
      </c>
      <c r="CN2" t="s">
        <v>234</v>
      </c>
      <c r="CO2" t="s">
        <v>197</v>
      </c>
      <c r="CP2" t="s">
        <v>197</v>
      </c>
      <c r="CQ2" t="s">
        <v>235</v>
      </c>
      <c r="CR2" t="s">
        <v>236</v>
      </c>
      <c r="CS2" t="s">
        <v>235</v>
      </c>
      <c r="CT2" t="s">
        <v>237</v>
      </c>
      <c r="CU2" t="s">
        <v>197</v>
      </c>
      <c r="CV2" t="s">
        <v>238</v>
      </c>
      <c r="CW2" t="s">
        <v>238</v>
      </c>
      <c r="DC2">
        <v>9867017785</v>
      </c>
      <c r="DD2" s="66">
        <v>44419</v>
      </c>
      <c r="DN2">
        <v>1500000</v>
      </c>
      <c r="EI2" t="s">
        <v>237</v>
      </c>
      <c r="EJ2" t="s">
        <v>239</v>
      </c>
      <c r="EK2" t="s">
        <v>240</v>
      </c>
      <c r="EL2" t="s">
        <v>241</v>
      </c>
      <c r="EM2" t="s">
        <v>242</v>
      </c>
    </row>
    <row r="3" spans="1:143" x14ac:dyDescent="0.25">
      <c r="A3">
        <v>2</v>
      </c>
      <c r="B3" t="s">
        <v>861</v>
      </c>
      <c r="C3" t="s">
        <v>863</v>
      </c>
      <c r="D3">
        <v>19151</v>
      </c>
      <c r="E3" t="s">
        <v>1078</v>
      </c>
      <c r="F3">
        <v>19151</v>
      </c>
      <c r="G3">
        <v>10873</v>
      </c>
      <c r="H3">
        <v>30633</v>
      </c>
      <c r="I3">
        <v>0</v>
      </c>
      <c r="J3">
        <v>60657</v>
      </c>
      <c r="K3">
        <v>1</v>
      </c>
      <c r="L3">
        <v>29</v>
      </c>
      <c r="M3">
        <v>0</v>
      </c>
      <c r="N3" s="65">
        <v>1</v>
      </c>
      <c r="O3">
        <v>51894.7</v>
      </c>
      <c r="Q3" t="s">
        <v>1026</v>
      </c>
      <c r="R3" t="s">
        <v>1110</v>
      </c>
      <c r="U3" s="68">
        <v>9820006528</v>
      </c>
      <c r="V3" s="61" t="s">
        <v>1033</v>
      </c>
      <c r="W3" t="s">
        <v>871</v>
      </c>
      <c r="X3" t="s">
        <v>865</v>
      </c>
      <c r="Y3" t="s">
        <v>862</v>
      </c>
      <c r="Z3" t="s">
        <v>205</v>
      </c>
      <c r="AA3" t="s">
        <v>214</v>
      </c>
      <c r="AB3" t="s">
        <v>163</v>
      </c>
      <c r="AC3" t="s">
        <v>864</v>
      </c>
      <c r="AD3" t="s">
        <v>866</v>
      </c>
      <c r="AE3" t="s">
        <v>173</v>
      </c>
      <c r="AG3" t="s">
        <v>867</v>
      </c>
      <c r="AH3" t="s">
        <v>868</v>
      </c>
      <c r="AI3" t="s">
        <v>869</v>
      </c>
      <c r="AK3" t="s">
        <v>163</v>
      </c>
      <c r="AL3">
        <v>401101</v>
      </c>
      <c r="AM3">
        <v>21212121</v>
      </c>
      <c r="AO3">
        <v>9820006528</v>
      </c>
      <c r="AP3" t="s">
        <v>870</v>
      </c>
      <c r="AQ3" t="s">
        <v>871</v>
      </c>
      <c r="AR3" t="s">
        <v>871</v>
      </c>
      <c r="AS3" t="s">
        <v>872</v>
      </c>
      <c r="AT3" t="s">
        <v>873</v>
      </c>
      <c r="AU3">
        <v>54</v>
      </c>
      <c r="AV3" t="s">
        <v>874</v>
      </c>
      <c r="AW3" t="s">
        <v>867</v>
      </c>
      <c r="AX3" t="s">
        <v>868</v>
      </c>
      <c r="AY3" t="s">
        <v>869</v>
      </c>
      <c r="BA3" t="s">
        <v>163</v>
      </c>
      <c r="BB3">
        <v>401101</v>
      </c>
      <c r="BC3">
        <v>21212121</v>
      </c>
      <c r="BE3">
        <v>9820006528</v>
      </c>
      <c r="BP3" t="s">
        <v>875</v>
      </c>
      <c r="BQ3" t="s">
        <v>867</v>
      </c>
      <c r="BR3" t="s">
        <v>868</v>
      </c>
      <c r="BS3" t="s">
        <v>869</v>
      </c>
      <c r="BU3" t="s">
        <v>163</v>
      </c>
      <c r="BV3">
        <v>401101</v>
      </c>
      <c r="BW3">
        <v>21212121</v>
      </c>
      <c r="BY3">
        <v>9820006528</v>
      </c>
      <c r="BZ3" s="67">
        <v>44635</v>
      </c>
      <c r="CA3" t="s">
        <v>190</v>
      </c>
      <c r="CB3" t="s">
        <v>190</v>
      </c>
      <c r="CD3" t="s">
        <v>168</v>
      </c>
      <c r="CE3" t="s">
        <v>192</v>
      </c>
      <c r="CF3" t="s">
        <v>859</v>
      </c>
      <c r="CG3" t="s">
        <v>194</v>
      </c>
      <c r="CH3">
        <v>964</v>
      </c>
      <c r="CI3" t="s">
        <v>195</v>
      </c>
      <c r="CN3" t="s">
        <v>234</v>
      </c>
      <c r="CO3" t="s">
        <v>197</v>
      </c>
      <c r="CP3" t="s">
        <v>164</v>
      </c>
      <c r="CQ3" t="s">
        <v>308</v>
      </c>
      <c r="CR3" t="s">
        <v>236</v>
      </c>
      <c r="CS3" t="s">
        <v>235</v>
      </c>
      <c r="CT3" t="s">
        <v>380</v>
      </c>
      <c r="CU3" t="s">
        <v>164</v>
      </c>
      <c r="CV3" t="s">
        <v>238</v>
      </c>
      <c r="CW3" t="s">
        <v>238</v>
      </c>
      <c r="DC3">
        <v>9820006528</v>
      </c>
      <c r="DD3" s="66">
        <v>44746</v>
      </c>
      <c r="DE3">
        <v>21212121</v>
      </c>
      <c r="DF3">
        <v>229820006</v>
      </c>
      <c r="DG3">
        <v>9820006528</v>
      </c>
      <c r="DK3">
        <v>7</v>
      </c>
      <c r="DN3">
        <v>776960</v>
      </c>
      <c r="DY3" t="s">
        <v>283</v>
      </c>
      <c r="DZ3">
        <v>4</v>
      </c>
      <c r="EA3" t="s">
        <v>876</v>
      </c>
      <c r="EB3" t="s">
        <v>876</v>
      </c>
      <c r="EC3" t="s">
        <v>876</v>
      </c>
      <c r="ED3" t="s">
        <v>876</v>
      </c>
      <c r="EE3" t="s">
        <v>876</v>
      </c>
      <c r="EF3" t="s">
        <v>876</v>
      </c>
      <c r="EG3" t="s">
        <v>876</v>
      </c>
      <c r="EH3">
        <v>69232645</v>
      </c>
      <c r="EI3" t="s">
        <v>382</v>
      </c>
      <c r="EJ3" t="s">
        <v>239</v>
      </c>
    </row>
    <row r="4" spans="1:143" x14ac:dyDescent="0.25">
      <c r="A4">
        <v>3</v>
      </c>
      <c r="B4" t="s">
        <v>877</v>
      </c>
      <c r="C4" t="s">
        <v>878</v>
      </c>
      <c r="D4">
        <v>37671</v>
      </c>
      <c r="E4">
        <v>0</v>
      </c>
      <c r="F4">
        <v>37671</v>
      </c>
      <c r="G4">
        <v>3904</v>
      </c>
      <c r="H4">
        <v>27498</v>
      </c>
      <c r="I4">
        <v>0</v>
      </c>
      <c r="J4">
        <v>69073</v>
      </c>
      <c r="K4">
        <v>1</v>
      </c>
      <c r="L4">
        <v>12</v>
      </c>
      <c r="M4">
        <v>28</v>
      </c>
      <c r="N4" s="65">
        <v>1</v>
      </c>
      <c r="O4">
        <v>1084096</v>
      </c>
      <c r="P4">
        <v>19</v>
      </c>
      <c r="Q4" t="s">
        <v>768</v>
      </c>
      <c r="R4" t="s">
        <v>1086</v>
      </c>
      <c r="U4" s="68">
        <v>8108321195</v>
      </c>
      <c r="V4" s="61" t="s">
        <v>1033</v>
      </c>
      <c r="W4" t="s">
        <v>884</v>
      </c>
      <c r="X4" t="s">
        <v>879</v>
      </c>
      <c r="Y4" t="s">
        <v>216</v>
      </c>
      <c r="Z4" t="s">
        <v>205</v>
      </c>
      <c r="AA4" t="s">
        <v>173</v>
      </c>
      <c r="AB4" t="s">
        <v>163</v>
      </c>
      <c r="AC4" s="66">
        <v>45658</v>
      </c>
      <c r="AD4" s="66">
        <v>27375</v>
      </c>
      <c r="AE4" t="s">
        <v>173</v>
      </c>
      <c r="AG4" t="s">
        <v>880</v>
      </c>
      <c r="AH4" t="s">
        <v>881</v>
      </c>
      <c r="AI4" t="s">
        <v>882</v>
      </c>
      <c r="AJ4" t="s">
        <v>767</v>
      </c>
      <c r="AK4" t="s">
        <v>163</v>
      </c>
      <c r="AL4">
        <v>401107</v>
      </c>
      <c r="AM4">
        <v>2121212</v>
      </c>
      <c r="AO4">
        <v>8108321195</v>
      </c>
      <c r="AP4" t="s">
        <v>883</v>
      </c>
      <c r="AQ4" t="s">
        <v>884</v>
      </c>
      <c r="AR4" t="s">
        <v>884</v>
      </c>
      <c r="AS4" t="s">
        <v>885</v>
      </c>
      <c r="AT4" t="s">
        <v>886</v>
      </c>
      <c r="AU4">
        <v>60</v>
      </c>
      <c r="AV4" t="s">
        <v>887</v>
      </c>
      <c r="AW4" t="s">
        <v>880</v>
      </c>
      <c r="AX4" t="s">
        <v>881</v>
      </c>
      <c r="AY4" t="s">
        <v>882</v>
      </c>
      <c r="BA4" t="s">
        <v>163</v>
      </c>
      <c r="BB4">
        <v>401107</v>
      </c>
      <c r="BC4">
        <v>2121212</v>
      </c>
      <c r="BE4">
        <v>8108321195</v>
      </c>
      <c r="BF4" t="s">
        <v>888</v>
      </c>
      <c r="BG4" t="s">
        <v>889</v>
      </c>
      <c r="BH4" t="s">
        <v>677</v>
      </c>
      <c r="BK4" t="s">
        <v>163</v>
      </c>
      <c r="BL4">
        <v>401107</v>
      </c>
      <c r="BM4">
        <v>2121212</v>
      </c>
      <c r="BO4">
        <v>9833782802</v>
      </c>
      <c r="BP4" t="s">
        <v>890</v>
      </c>
      <c r="BQ4" t="s">
        <v>880</v>
      </c>
      <c r="BR4" t="s">
        <v>881</v>
      </c>
      <c r="BS4" t="s">
        <v>882</v>
      </c>
      <c r="BU4" t="s">
        <v>163</v>
      </c>
      <c r="BV4">
        <v>401107</v>
      </c>
      <c r="BW4">
        <v>2121212</v>
      </c>
      <c r="BY4">
        <v>8108321195</v>
      </c>
      <c r="BZ4" s="67">
        <v>44652</v>
      </c>
      <c r="CA4" t="s">
        <v>190</v>
      </c>
      <c r="CB4" t="s">
        <v>190</v>
      </c>
      <c r="CD4" t="s">
        <v>168</v>
      </c>
      <c r="CE4" t="s">
        <v>192</v>
      </c>
      <c r="CF4" t="s">
        <v>891</v>
      </c>
      <c r="CG4" t="s">
        <v>194</v>
      </c>
      <c r="CH4">
        <v>904</v>
      </c>
      <c r="CI4" t="s">
        <v>860</v>
      </c>
      <c r="CN4" t="s">
        <v>234</v>
      </c>
      <c r="CO4" t="s">
        <v>197</v>
      </c>
      <c r="CP4" t="s">
        <v>164</v>
      </c>
      <c r="CQ4" t="s">
        <v>235</v>
      </c>
      <c r="CR4" t="s">
        <v>236</v>
      </c>
      <c r="CS4" t="s">
        <v>235</v>
      </c>
      <c r="CT4" t="s">
        <v>237</v>
      </c>
      <c r="CU4" t="s">
        <v>164</v>
      </c>
      <c r="CV4" t="s">
        <v>238</v>
      </c>
      <c r="CW4" t="s">
        <v>238</v>
      </c>
      <c r="DC4">
        <v>8108321195</v>
      </c>
      <c r="DD4" s="66">
        <v>44776</v>
      </c>
      <c r="DE4">
        <v>2121212</v>
      </c>
      <c r="DF4">
        <v>21212121</v>
      </c>
      <c r="DG4">
        <v>8108321195</v>
      </c>
      <c r="DK4">
        <v>3</v>
      </c>
      <c r="DN4">
        <v>1740000</v>
      </c>
      <c r="DY4" t="s">
        <v>283</v>
      </c>
      <c r="DZ4">
        <v>4</v>
      </c>
      <c r="EA4" t="s">
        <v>892</v>
      </c>
      <c r="EB4" t="s">
        <v>892</v>
      </c>
      <c r="EC4" t="s">
        <v>892</v>
      </c>
      <c r="ED4" t="s">
        <v>892</v>
      </c>
      <c r="EE4" t="s">
        <v>892</v>
      </c>
      <c r="EF4" t="s">
        <v>892</v>
      </c>
      <c r="EG4" t="s">
        <v>892</v>
      </c>
      <c r="EH4">
        <v>134462537</v>
      </c>
      <c r="EI4" t="s">
        <v>237</v>
      </c>
      <c r="EJ4" t="s">
        <v>239</v>
      </c>
      <c r="EK4" t="s">
        <v>198</v>
      </c>
      <c r="EL4" t="s">
        <v>199</v>
      </c>
      <c r="EM4" t="s">
        <v>200</v>
      </c>
    </row>
    <row r="5" spans="1:143" x14ac:dyDescent="0.25">
      <c r="A5">
        <v>4</v>
      </c>
      <c r="B5" t="s">
        <v>893</v>
      </c>
      <c r="C5" t="s">
        <v>895</v>
      </c>
      <c r="D5">
        <v>41583</v>
      </c>
      <c r="E5" t="s">
        <v>1075</v>
      </c>
      <c r="F5">
        <v>35415</v>
      </c>
      <c r="G5">
        <v>4720</v>
      </c>
      <c r="H5">
        <v>8480</v>
      </c>
      <c r="I5">
        <v>0</v>
      </c>
      <c r="J5">
        <v>48615</v>
      </c>
      <c r="K5">
        <v>1</v>
      </c>
      <c r="L5">
        <v>22</v>
      </c>
      <c r="M5">
        <v>7</v>
      </c>
      <c r="N5" s="65">
        <v>1</v>
      </c>
      <c r="O5">
        <v>792269</v>
      </c>
      <c r="P5">
        <v>15</v>
      </c>
      <c r="Q5" t="s">
        <v>768</v>
      </c>
      <c r="R5" t="s">
        <v>1087</v>
      </c>
      <c r="U5" s="68" t="s">
        <v>1105</v>
      </c>
      <c r="V5" s="61" t="s">
        <v>1033</v>
      </c>
      <c r="W5" t="s">
        <v>884</v>
      </c>
      <c r="X5" t="s">
        <v>897</v>
      </c>
      <c r="Y5" t="s">
        <v>216</v>
      </c>
      <c r="Z5" t="s">
        <v>894</v>
      </c>
      <c r="AA5" t="s">
        <v>214</v>
      </c>
      <c r="AB5" t="s">
        <v>163</v>
      </c>
      <c r="AC5" t="s">
        <v>896</v>
      </c>
      <c r="AD5" t="s">
        <v>898</v>
      </c>
      <c r="AE5" t="s">
        <v>173</v>
      </c>
      <c r="AG5" t="s">
        <v>899</v>
      </c>
      <c r="AH5" t="s">
        <v>900</v>
      </c>
      <c r="AI5" t="s">
        <v>901</v>
      </c>
      <c r="AK5" t="s">
        <v>902</v>
      </c>
      <c r="AL5">
        <v>401602</v>
      </c>
      <c r="AM5">
        <v>212121</v>
      </c>
      <c r="AO5">
        <v>8087189114</v>
      </c>
      <c r="AP5" t="s">
        <v>883</v>
      </c>
      <c r="AQ5" t="s">
        <v>884</v>
      </c>
      <c r="AR5" t="s">
        <v>884</v>
      </c>
      <c r="AS5" t="s">
        <v>903</v>
      </c>
      <c r="AT5" t="s">
        <v>904</v>
      </c>
      <c r="AU5">
        <v>51</v>
      </c>
      <c r="AV5" t="s">
        <v>905</v>
      </c>
      <c r="AW5" t="s">
        <v>899</v>
      </c>
      <c r="AX5" t="s">
        <v>900</v>
      </c>
      <c r="AY5" t="s">
        <v>901</v>
      </c>
      <c r="BA5" t="s">
        <v>902</v>
      </c>
      <c r="BB5">
        <v>401602</v>
      </c>
      <c r="BC5">
        <v>212121</v>
      </c>
      <c r="BE5">
        <v>8087189114</v>
      </c>
      <c r="BF5" t="s">
        <v>906</v>
      </c>
      <c r="BG5" t="s">
        <v>907</v>
      </c>
      <c r="BH5" t="s">
        <v>908</v>
      </c>
      <c r="BI5" t="s">
        <v>909</v>
      </c>
      <c r="BK5" t="s">
        <v>902</v>
      </c>
      <c r="BL5">
        <v>401602</v>
      </c>
      <c r="BM5">
        <v>212121</v>
      </c>
      <c r="BO5">
        <v>8788502701</v>
      </c>
      <c r="BP5" t="s">
        <v>910</v>
      </c>
      <c r="BQ5" t="s">
        <v>911</v>
      </c>
      <c r="BR5" t="s">
        <v>912</v>
      </c>
      <c r="BS5" t="s">
        <v>913</v>
      </c>
      <c r="BU5" t="s">
        <v>902</v>
      </c>
      <c r="BV5">
        <v>401602</v>
      </c>
      <c r="BW5">
        <v>212121</v>
      </c>
      <c r="BY5">
        <v>8087189114</v>
      </c>
      <c r="BZ5" s="67">
        <v>44642</v>
      </c>
      <c r="CA5" t="s">
        <v>230</v>
      </c>
      <c r="CB5" t="s">
        <v>579</v>
      </c>
      <c r="CD5" t="s">
        <v>168</v>
      </c>
      <c r="CE5" t="s">
        <v>192</v>
      </c>
      <c r="CF5" t="s">
        <v>193</v>
      </c>
      <c r="CG5" t="s">
        <v>194</v>
      </c>
      <c r="CH5">
        <v>220</v>
      </c>
      <c r="CI5" t="s">
        <v>195</v>
      </c>
      <c r="CN5" t="s">
        <v>234</v>
      </c>
      <c r="CO5" t="s">
        <v>197</v>
      </c>
      <c r="CP5" t="s">
        <v>164</v>
      </c>
      <c r="CQ5" t="s">
        <v>308</v>
      </c>
      <c r="CR5" t="s">
        <v>236</v>
      </c>
      <c r="CS5" t="s">
        <v>235</v>
      </c>
      <c r="CT5" t="s">
        <v>380</v>
      </c>
      <c r="CU5" t="s">
        <v>197</v>
      </c>
      <c r="CV5" t="s">
        <v>238</v>
      </c>
      <c r="CW5" t="s">
        <v>238</v>
      </c>
      <c r="DD5" s="66">
        <v>44746</v>
      </c>
      <c r="DE5">
        <v>228087189114</v>
      </c>
      <c r="DF5">
        <v>212121</v>
      </c>
      <c r="DG5">
        <v>8087189114</v>
      </c>
      <c r="DK5">
        <v>1</v>
      </c>
      <c r="DN5">
        <v>1651252</v>
      </c>
      <c r="DY5" t="s">
        <v>914</v>
      </c>
      <c r="DZ5">
        <v>4</v>
      </c>
      <c r="EA5" t="s">
        <v>915</v>
      </c>
      <c r="EB5" t="s">
        <v>915</v>
      </c>
      <c r="EC5" t="s">
        <v>915</v>
      </c>
      <c r="ED5" t="s">
        <v>915</v>
      </c>
      <c r="EE5" t="s">
        <v>915</v>
      </c>
      <c r="EF5" t="s">
        <v>915</v>
      </c>
      <c r="EG5" t="s">
        <v>915</v>
      </c>
      <c r="EH5">
        <v>4743316</v>
      </c>
      <c r="EI5" t="s">
        <v>382</v>
      </c>
      <c r="EJ5" t="s">
        <v>239</v>
      </c>
      <c r="EK5" t="s">
        <v>240</v>
      </c>
      <c r="EL5" t="s">
        <v>241</v>
      </c>
      <c r="EM5" t="s">
        <v>242</v>
      </c>
    </row>
    <row r="6" spans="1:143" x14ac:dyDescent="0.25">
      <c r="A6">
        <v>5</v>
      </c>
      <c r="B6" t="s">
        <v>916</v>
      </c>
      <c r="C6" t="s">
        <v>917</v>
      </c>
      <c r="D6">
        <v>24704</v>
      </c>
      <c r="E6" t="s">
        <v>1078</v>
      </c>
      <c r="F6">
        <v>49339</v>
      </c>
      <c r="G6">
        <v>4720</v>
      </c>
      <c r="H6">
        <v>3787</v>
      </c>
      <c r="I6">
        <v>0</v>
      </c>
      <c r="J6">
        <v>57846</v>
      </c>
      <c r="K6">
        <v>2</v>
      </c>
      <c r="L6">
        <v>50</v>
      </c>
      <c r="M6">
        <v>66</v>
      </c>
      <c r="N6" s="65">
        <v>2</v>
      </c>
      <c r="O6">
        <v>717352</v>
      </c>
      <c r="Q6" t="s">
        <v>1026</v>
      </c>
      <c r="R6" t="s">
        <v>1111</v>
      </c>
      <c r="U6" s="68">
        <v>7738317682</v>
      </c>
      <c r="V6" s="61" t="s">
        <v>1033</v>
      </c>
      <c r="W6" t="s">
        <v>922</v>
      </c>
      <c r="X6" t="s">
        <v>918</v>
      </c>
      <c r="Y6" t="s">
        <v>204</v>
      </c>
      <c r="Z6" t="s">
        <v>205</v>
      </c>
      <c r="AA6" t="s">
        <v>214</v>
      </c>
      <c r="AB6" t="s">
        <v>429</v>
      </c>
      <c r="AC6" t="s">
        <v>174</v>
      </c>
      <c r="AD6" t="s">
        <v>919</v>
      </c>
      <c r="AE6" t="s">
        <v>173</v>
      </c>
      <c r="AG6" t="s">
        <v>920</v>
      </c>
      <c r="AH6" t="s">
        <v>921</v>
      </c>
      <c r="AK6" t="s">
        <v>258</v>
      </c>
      <c r="AL6">
        <v>410218</v>
      </c>
      <c r="AM6">
        <v>21212121</v>
      </c>
      <c r="AO6">
        <v>7738317682</v>
      </c>
      <c r="AP6" t="s">
        <v>922</v>
      </c>
      <c r="AQ6" t="s">
        <v>922</v>
      </c>
      <c r="AR6" t="s">
        <v>922</v>
      </c>
      <c r="AS6" t="s">
        <v>923</v>
      </c>
      <c r="AT6" t="s">
        <v>924</v>
      </c>
      <c r="AU6">
        <v>48</v>
      </c>
      <c r="AV6" t="s">
        <v>925</v>
      </c>
      <c r="AW6" t="s">
        <v>920</v>
      </c>
      <c r="AX6" t="s">
        <v>921</v>
      </c>
      <c r="BA6" t="s">
        <v>258</v>
      </c>
      <c r="BB6">
        <v>410218</v>
      </c>
      <c r="BC6">
        <v>21212121</v>
      </c>
      <c r="BE6">
        <v>7738317682</v>
      </c>
      <c r="BF6" t="s">
        <v>926</v>
      </c>
      <c r="BG6" t="s">
        <v>927</v>
      </c>
      <c r="BH6" t="s">
        <v>928</v>
      </c>
      <c r="BK6" t="s">
        <v>258</v>
      </c>
      <c r="BL6">
        <v>410218</v>
      </c>
      <c r="BM6">
        <v>21212121</v>
      </c>
      <c r="BO6">
        <v>9820626622</v>
      </c>
      <c r="BQ6" t="s">
        <v>920</v>
      </c>
      <c r="BR6" t="s">
        <v>921</v>
      </c>
      <c r="BU6" t="s">
        <v>258</v>
      </c>
      <c r="BV6">
        <v>410218</v>
      </c>
      <c r="BW6">
        <v>21212121</v>
      </c>
      <c r="BY6">
        <v>7738317682</v>
      </c>
      <c r="BZ6" s="67">
        <v>44614</v>
      </c>
      <c r="CA6" t="s">
        <v>190</v>
      </c>
      <c r="CB6" t="s">
        <v>190</v>
      </c>
      <c r="CD6" t="s">
        <v>168</v>
      </c>
      <c r="CE6" t="s">
        <v>192</v>
      </c>
      <c r="CF6" t="s">
        <v>281</v>
      </c>
      <c r="CG6" t="s">
        <v>208</v>
      </c>
      <c r="CH6">
        <v>244</v>
      </c>
      <c r="CI6" t="s">
        <v>195</v>
      </c>
    </row>
    <row r="7" spans="1:143" x14ac:dyDescent="0.25">
      <c r="A7">
        <v>6</v>
      </c>
      <c r="B7" t="s">
        <v>929</v>
      </c>
      <c r="C7" t="s">
        <v>895</v>
      </c>
      <c r="D7">
        <v>27576</v>
      </c>
      <c r="E7" t="s">
        <v>1075</v>
      </c>
      <c r="F7">
        <v>54812</v>
      </c>
      <c r="G7">
        <v>4720</v>
      </c>
      <c r="H7">
        <v>4926</v>
      </c>
      <c r="I7">
        <v>0</v>
      </c>
      <c r="J7">
        <v>64458</v>
      </c>
      <c r="K7">
        <v>2</v>
      </c>
      <c r="L7">
        <v>50</v>
      </c>
      <c r="M7">
        <v>66</v>
      </c>
      <c r="N7" s="65">
        <v>2</v>
      </c>
      <c r="O7">
        <v>800767</v>
      </c>
      <c r="P7">
        <v>15</v>
      </c>
      <c r="Q7" t="s">
        <v>768</v>
      </c>
      <c r="R7" t="s">
        <v>1088</v>
      </c>
      <c r="U7" s="68">
        <v>8087189114</v>
      </c>
      <c r="V7" s="61" t="s">
        <v>1034</v>
      </c>
      <c r="W7" t="s">
        <v>206</v>
      </c>
      <c r="X7" t="s">
        <v>930</v>
      </c>
      <c r="Y7" t="s">
        <v>204</v>
      </c>
      <c r="Z7" t="s">
        <v>205</v>
      </c>
      <c r="AA7" t="s">
        <v>214</v>
      </c>
      <c r="AB7" t="s">
        <v>163</v>
      </c>
      <c r="AC7" t="s">
        <v>174</v>
      </c>
      <c r="AD7" t="s">
        <v>898</v>
      </c>
      <c r="AE7" t="s">
        <v>173</v>
      </c>
      <c r="AG7" t="s">
        <v>899</v>
      </c>
      <c r="AH7" t="s">
        <v>931</v>
      </c>
      <c r="AI7" t="s">
        <v>901</v>
      </c>
      <c r="AK7" t="s">
        <v>902</v>
      </c>
      <c r="AL7">
        <v>401602</v>
      </c>
      <c r="AM7">
        <v>212121</v>
      </c>
      <c r="AO7">
        <v>8087189114</v>
      </c>
      <c r="AP7" t="s">
        <v>206</v>
      </c>
      <c r="AQ7" t="s">
        <v>206</v>
      </c>
      <c r="AU7">
        <v>48</v>
      </c>
      <c r="AV7" t="s">
        <v>932</v>
      </c>
      <c r="AW7" t="s">
        <v>899</v>
      </c>
      <c r="AX7" t="s">
        <v>931</v>
      </c>
      <c r="AY7" t="s">
        <v>901</v>
      </c>
      <c r="BA7" t="s">
        <v>902</v>
      </c>
      <c r="BB7">
        <v>401602</v>
      </c>
      <c r="BC7">
        <v>212121</v>
      </c>
      <c r="BE7">
        <v>8087189114</v>
      </c>
      <c r="BF7" t="s">
        <v>906</v>
      </c>
      <c r="BG7" t="s">
        <v>933</v>
      </c>
      <c r="BH7" t="s">
        <v>934</v>
      </c>
      <c r="BI7" t="s">
        <v>935</v>
      </c>
      <c r="BK7" t="s">
        <v>902</v>
      </c>
      <c r="BL7">
        <v>401602</v>
      </c>
      <c r="BM7">
        <v>212121</v>
      </c>
      <c r="BO7">
        <v>8788502701</v>
      </c>
      <c r="BP7" t="s">
        <v>910</v>
      </c>
      <c r="BQ7" t="s">
        <v>936</v>
      </c>
      <c r="BR7" t="s">
        <v>937</v>
      </c>
      <c r="BS7" t="s">
        <v>938</v>
      </c>
      <c r="BU7" t="s">
        <v>902</v>
      </c>
      <c r="BV7">
        <v>401602</v>
      </c>
      <c r="BW7">
        <v>212121</v>
      </c>
      <c r="BY7">
        <v>8087189114</v>
      </c>
      <c r="BZ7" s="67">
        <v>44614</v>
      </c>
      <c r="CA7" t="s">
        <v>190</v>
      </c>
      <c r="CB7" t="s">
        <v>190</v>
      </c>
      <c r="CD7" t="s">
        <v>168</v>
      </c>
      <c r="CE7" t="s">
        <v>192</v>
      </c>
      <c r="CF7" t="s">
        <v>193</v>
      </c>
      <c r="CG7" t="s">
        <v>208</v>
      </c>
      <c r="CH7">
        <v>220</v>
      </c>
      <c r="CI7" t="s">
        <v>195</v>
      </c>
      <c r="EK7" t="s">
        <v>240</v>
      </c>
      <c r="EL7" t="s">
        <v>241</v>
      </c>
      <c r="EM7" t="s">
        <v>242</v>
      </c>
    </row>
    <row r="8" spans="1:143" x14ac:dyDescent="0.25">
      <c r="A8">
        <v>7</v>
      </c>
      <c r="B8" t="s">
        <v>939</v>
      </c>
      <c r="C8" t="s">
        <v>895</v>
      </c>
      <c r="D8">
        <v>41502</v>
      </c>
      <c r="E8" t="s">
        <v>1076</v>
      </c>
      <c r="F8">
        <v>82366</v>
      </c>
      <c r="G8">
        <v>4720</v>
      </c>
      <c r="H8">
        <v>11845</v>
      </c>
      <c r="I8">
        <v>0</v>
      </c>
      <c r="J8">
        <v>98931</v>
      </c>
      <c r="K8">
        <v>2</v>
      </c>
      <c r="L8">
        <v>57</v>
      </c>
      <c r="M8">
        <v>73</v>
      </c>
      <c r="N8" s="65">
        <v>2</v>
      </c>
      <c r="O8">
        <v>1037077</v>
      </c>
      <c r="P8">
        <v>15</v>
      </c>
      <c r="Q8" t="s">
        <v>768</v>
      </c>
      <c r="R8" t="s">
        <v>1088</v>
      </c>
      <c r="U8" s="68">
        <v>8087189114</v>
      </c>
      <c r="V8" s="61" t="s">
        <v>1033</v>
      </c>
      <c r="W8" t="s">
        <v>945</v>
      </c>
      <c r="X8" t="s">
        <v>930</v>
      </c>
      <c r="Y8" t="s">
        <v>472</v>
      </c>
      <c r="Z8" t="s">
        <v>894</v>
      </c>
      <c r="AA8" t="s">
        <v>214</v>
      </c>
      <c r="AB8" t="s">
        <v>210</v>
      </c>
      <c r="AC8" t="s">
        <v>940</v>
      </c>
      <c r="AD8" t="s">
        <v>898</v>
      </c>
      <c r="AG8" t="s">
        <v>941</v>
      </c>
      <c r="AH8" t="s">
        <v>942</v>
      </c>
      <c r="AI8" t="s">
        <v>943</v>
      </c>
      <c r="AK8" t="s">
        <v>902</v>
      </c>
      <c r="AL8">
        <v>401602</v>
      </c>
      <c r="AO8">
        <v>8087189114</v>
      </c>
      <c r="AP8" t="s">
        <v>944</v>
      </c>
      <c r="AQ8" t="s">
        <v>945</v>
      </c>
      <c r="AR8" t="s">
        <v>945</v>
      </c>
      <c r="AS8" t="s">
        <v>946</v>
      </c>
      <c r="AT8" t="s">
        <v>947</v>
      </c>
      <c r="AU8">
        <v>51</v>
      </c>
      <c r="AV8" t="s">
        <v>948</v>
      </c>
      <c r="BF8" t="s">
        <v>906</v>
      </c>
      <c r="BG8" t="s">
        <v>949</v>
      </c>
      <c r="BH8" t="s">
        <v>950</v>
      </c>
      <c r="BI8" t="s">
        <v>951</v>
      </c>
      <c r="BK8" t="s">
        <v>902</v>
      </c>
      <c r="BL8">
        <v>401602</v>
      </c>
      <c r="BO8">
        <v>8788502701</v>
      </c>
      <c r="BQ8" t="s">
        <v>952</v>
      </c>
      <c r="BR8" t="s">
        <v>953</v>
      </c>
      <c r="BS8" t="s">
        <v>951</v>
      </c>
      <c r="BU8" t="s">
        <v>902</v>
      </c>
      <c r="BV8">
        <v>401602</v>
      </c>
      <c r="BY8">
        <v>8087189114</v>
      </c>
      <c r="BZ8" s="67">
        <v>44607</v>
      </c>
      <c r="CA8" t="s">
        <v>230</v>
      </c>
      <c r="CB8" t="s">
        <v>579</v>
      </c>
      <c r="CD8" t="s">
        <v>168</v>
      </c>
      <c r="CE8" t="s">
        <v>192</v>
      </c>
      <c r="CF8" t="s">
        <v>193</v>
      </c>
      <c r="CG8" t="s">
        <v>194</v>
      </c>
      <c r="CH8">
        <v>364</v>
      </c>
      <c r="CI8" t="s">
        <v>195</v>
      </c>
      <c r="EK8" t="s">
        <v>240</v>
      </c>
      <c r="EL8" t="s">
        <v>241</v>
      </c>
      <c r="EM8" t="s">
        <v>242</v>
      </c>
    </row>
    <row r="9" spans="1:143" s="56" customFormat="1" x14ac:dyDescent="0.25">
      <c r="A9" s="56">
        <v>8</v>
      </c>
      <c r="B9" s="56" t="s">
        <v>954</v>
      </c>
      <c r="C9" s="56" t="s">
        <v>955</v>
      </c>
      <c r="D9" s="56">
        <v>40648</v>
      </c>
      <c r="E9" s="56">
        <v>0</v>
      </c>
      <c r="F9" s="56">
        <v>121585</v>
      </c>
      <c r="G9" s="56">
        <v>12753</v>
      </c>
      <c r="H9" s="56">
        <v>43461</v>
      </c>
      <c r="I9" s="56">
        <v>0</v>
      </c>
      <c r="J9" s="56">
        <v>177799</v>
      </c>
      <c r="K9" s="56">
        <v>3</v>
      </c>
      <c r="L9" s="56">
        <v>65</v>
      </c>
      <c r="M9">
        <v>0</v>
      </c>
      <c r="N9" s="56">
        <v>3</v>
      </c>
      <c r="O9" s="56">
        <v>1044027.74</v>
      </c>
      <c r="P9" s="56">
        <v>20</v>
      </c>
      <c r="Q9" s="56" t="s">
        <v>835</v>
      </c>
      <c r="R9" s="56" t="s">
        <v>1090</v>
      </c>
      <c r="U9" s="131" t="s">
        <v>1058</v>
      </c>
      <c r="V9" s="132" t="s">
        <v>1033</v>
      </c>
      <c r="W9" s="56" t="s">
        <v>962</v>
      </c>
      <c r="X9" s="56" t="s">
        <v>956</v>
      </c>
      <c r="Y9" s="56" t="s">
        <v>177</v>
      </c>
      <c r="Z9" s="56" t="s">
        <v>178</v>
      </c>
      <c r="AA9" s="56" t="s">
        <v>173</v>
      </c>
      <c r="AB9" s="56" t="s">
        <v>429</v>
      </c>
      <c r="AC9" s="133">
        <v>45481</v>
      </c>
      <c r="AD9" s="133">
        <v>32909</v>
      </c>
      <c r="AE9" s="56" t="s">
        <v>173</v>
      </c>
      <c r="AG9" s="56" t="s">
        <v>957</v>
      </c>
      <c r="AH9" s="56" t="s">
        <v>958</v>
      </c>
      <c r="AI9" s="56" t="s">
        <v>959</v>
      </c>
      <c r="AK9" s="56" t="s">
        <v>960</v>
      </c>
      <c r="AL9" s="56">
        <v>410203</v>
      </c>
      <c r="AM9" s="56">
        <v>21212121</v>
      </c>
      <c r="AO9" s="56">
        <v>8149745373</v>
      </c>
      <c r="AP9" s="56" t="s">
        <v>961</v>
      </c>
      <c r="AQ9" s="56" t="s">
        <v>962</v>
      </c>
      <c r="AR9" s="56" t="s">
        <v>962</v>
      </c>
      <c r="AS9" s="56" t="s">
        <v>963</v>
      </c>
      <c r="AT9" s="56" t="s">
        <v>964</v>
      </c>
      <c r="AU9" s="56">
        <v>60</v>
      </c>
      <c r="AV9" s="133">
        <v>43142</v>
      </c>
      <c r="AW9" s="56" t="s">
        <v>957</v>
      </c>
      <c r="AX9" s="56" t="s">
        <v>958</v>
      </c>
      <c r="AY9" s="56" t="s">
        <v>959</v>
      </c>
      <c r="BA9" s="56" t="s">
        <v>960</v>
      </c>
      <c r="BB9" s="56">
        <v>410203</v>
      </c>
      <c r="BC9" s="56">
        <v>21212121</v>
      </c>
      <c r="BE9" s="56">
        <v>8149745373</v>
      </c>
      <c r="BF9" s="56" t="s">
        <v>965</v>
      </c>
      <c r="BG9" s="56" t="s">
        <v>966</v>
      </c>
      <c r="BH9" s="56" t="s">
        <v>967</v>
      </c>
      <c r="BI9" s="56" t="s">
        <v>968</v>
      </c>
      <c r="BK9" s="56" t="s">
        <v>960</v>
      </c>
      <c r="BL9" s="56">
        <v>410203</v>
      </c>
      <c r="BM9" s="56">
        <v>21212121</v>
      </c>
      <c r="BO9" s="56">
        <v>9137921608</v>
      </c>
      <c r="BP9" s="56" t="s">
        <v>229</v>
      </c>
      <c r="BQ9" s="56" t="s">
        <v>957</v>
      </c>
      <c r="BR9" s="56" t="s">
        <v>958</v>
      </c>
      <c r="BS9" s="56" t="s">
        <v>959</v>
      </c>
      <c r="BU9" s="56" t="s">
        <v>960</v>
      </c>
      <c r="BV9" s="56">
        <v>410203</v>
      </c>
      <c r="BW9" s="56">
        <v>21212121</v>
      </c>
      <c r="BY9" s="56">
        <v>8149745373</v>
      </c>
      <c r="BZ9" s="134">
        <v>44599</v>
      </c>
      <c r="CA9" s="56" t="s">
        <v>190</v>
      </c>
      <c r="CB9" s="56" t="s">
        <v>190</v>
      </c>
      <c r="CD9" s="56" t="s">
        <v>168</v>
      </c>
      <c r="CE9" s="56" t="s">
        <v>192</v>
      </c>
      <c r="CF9" s="56" t="s">
        <v>232</v>
      </c>
      <c r="CG9" s="56" t="s">
        <v>194</v>
      </c>
      <c r="CH9" s="56">
        <v>941</v>
      </c>
      <c r="CI9" s="56" t="s">
        <v>195</v>
      </c>
      <c r="CN9" s="56" t="s">
        <v>234</v>
      </c>
      <c r="CO9" s="56" t="s">
        <v>197</v>
      </c>
      <c r="CP9" s="56" t="s">
        <v>164</v>
      </c>
      <c r="CQ9" s="56" t="s">
        <v>235</v>
      </c>
      <c r="CR9" s="56" t="s">
        <v>236</v>
      </c>
      <c r="CS9" s="56" t="s">
        <v>235</v>
      </c>
      <c r="CT9" s="56" t="s">
        <v>237</v>
      </c>
      <c r="CU9" s="56" t="s">
        <v>197</v>
      </c>
      <c r="CV9" s="56" t="s">
        <v>238</v>
      </c>
      <c r="CW9" s="56" t="s">
        <v>238</v>
      </c>
      <c r="DC9" s="56">
        <v>9860791987</v>
      </c>
      <c r="DD9" s="133">
        <v>44899</v>
      </c>
      <c r="DE9" s="56">
        <v>21212121</v>
      </c>
      <c r="DF9" s="56">
        <v>7066987545</v>
      </c>
      <c r="DG9" s="56">
        <v>8149745373</v>
      </c>
      <c r="DK9" s="56">
        <v>1</v>
      </c>
      <c r="DN9" s="56">
        <v>1783298</v>
      </c>
      <c r="DY9" s="56" t="s">
        <v>283</v>
      </c>
      <c r="DZ9" s="56">
        <v>4</v>
      </c>
      <c r="EA9" s="56" t="s">
        <v>969</v>
      </c>
      <c r="EB9" s="56" t="s">
        <v>970</v>
      </c>
      <c r="EH9" s="56">
        <v>159632694</v>
      </c>
      <c r="EI9" s="56" t="s">
        <v>237</v>
      </c>
      <c r="EJ9" s="56" t="s">
        <v>239</v>
      </c>
      <c r="EK9" s="56" t="s">
        <v>198</v>
      </c>
      <c r="EL9" s="56" t="s">
        <v>199</v>
      </c>
      <c r="EM9" s="56" t="s">
        <v>200</v>
      </c>
    </row>
    <row r="10" spans="1:143" x14ac:dyDescent="0.25">
      <c r="A10">
        <v>9</v>
      </c>
      <c r="B10" t="s">
        <v>971</v>
      </c>
      <c r="C10" t="s">
        <v>468</v>
      </c>
      <c r="D10">
        <v>11916</v>
      </c>
      <c r="E10">
        <v>0</v>
      </c>
      <c r="F10">
        <v>35748</v>
      </c>
      <c r="G10">
        <v>11425</v>
      </c>
      <c r="H10">
        <v>18719</v>
      </c>
      <c r="I10">
        <v>0</v>
      </c>
      <c r="J10">
        <v>65892</v>
      </c>
      <c r="K10">
        <v>3</v>
      </c>
      <c r="L10">
        <v>65</v>
      </c>
      <c r="M10">
        <v>81</v>
      </c>
      <c r="N10" s="65">
        <v>3</v>
      </c>
      <c r="O10">
        <v>114675</v>
      </c>
      <c r="Q10" t="s">
        <v>769</v>
      </c>
      <c r="R10" t="s">
        <v>1089</v>
      </c>
      <c r="U10" s="68">
        <v>8806993956</v>
      </c>
      <c r="V10" s="61" t="s">
        <v>1033</v>
      </c>
      <c r="W10" t="s">
        <v>222</v>
      </c>
      <c r="X10" t="s">
        <v>972</v>
      </c>
      <c r="Y10" t="s">
        <v>472</v>
      </c>
      <c r="Z10" t="s">
        <v>205</v>
      </c>
      <c r="AA10" t="s">
        <v>173</v>
      </c>
      <c r="AB10" t="s">
        <v>163</v>
      </c>
      <c r="AC10" s="66">
        <v>44754</v>
      </c>
      <c r="AD10" s="66">
        <v>30746</v>
      </c>
      <c r="AE10" t="s">
        <v>173</v>
      </c>
      <c r="AG10" t="s">
        <v>473</v>
      </c>
      <c r="AH10" t="s">
        <v>474</v>
      </c>
      <c r="AI10" t="s">
        <v>475</v>
      </c>
      <c r="AK10" t="s">
        <v>163</v>
      </c>
      <c r="AL10">
        <v>421302</v>
      </c>
      <c r="AM10">
        <v>212121</v>
      </c>
      <c r="AO10">
        <v>8806993956</v>
      </c>
      <c r="AP10" t="s">
        <v>415</v>
      </c>
      <c r="AQ10" t="s">
        <v>222</v>
      </c>
      <c r="AR10" t="s">
        <v>222</v>
      </c>
      <c r="AS10" t="s">
        <v>973</v>
      </c>
      <c r="AT10" t="s">
        <v>974</v>
      </c>
      <c r="AU10">
        <v>53</v>
      </c>
      <c r="AV10" t="s">
        <v>478</v>
      </c>
      <c r="AW10" t="s">
        <v>473</v>
      </c>
      <c r="AX10" t="s">
        <v>474</v>
      </c>
      <c r="AY10" t="s">
        <v>475</v>
      </c>
      <c r="BA10" t="s">
        <v>163</v>
      </c>
      <c r="BB10">
        <v>421302</v>
      </c>
      <c r="BC10">
        <v>212121</v>
      </c>
      <c r="BE10">
        <v>8806993956</v>
      </c>
      <c r="BF10" t="s">
        <v>479</v>
      </c>
      <c r="BG10" t="s">
        <v>480</v>
      </c>
      <c r="BH10" t="s">
        <v>481</v>
      </c>
      <c r="BI10" t="s">
        <v>482</v>
      </c>
      <c r="BK10" t="s">
        <v>163</v>
      </c>
      <c r="BL10">
        <v>421302</v>
      </c>
      <c r="BM10">
        <v>212121</v>
      </c>
      <c r="BO10">
        <v>8624091822</v>
      </c>
      <c r="BP10" t="s">
        <v>483</v>
      </c>
      <c r="BQ10" t="s">
        <v>473</v>
      </c>
      <c r="BR10" t="s">
        <v>474</v>
      </c>
      <c r="BS10" t="s">
        <v>475</v>
      </c>
      <c r="BU10" t="s">
        <v>163</v>
      </c>
      <c r="BV10">
        <v>421302</v>
      </c>
      <c r="BW10">
        <v>212121</v>
      </c>
      <c r="BY10">
        <v>8806993956</v>
      </c>
      <c r="BZ10" s="67">
        <v>44599</v>
      </c>
      <c r="CA10" t="s">
        <v>190</v>
      </c>
      <c r="CB10" t="s">
        <v>190</v>
      </c>
      <c r="CD10" t="s">
        <v>168</v>
      </c>
      <c r="CE10" t="s">
        <v>192</v>
      </c>
      <c r="CF10" t="s">
        <v>281</v>
      </c>
      <c r="CG10" t="s">
        <v>194</v>
      </c>
      <c r="CH10">
        <v>843</v>
      </c>
      <c r="CI10" t="s">
        <v>195</v>
      </c>
      <c r="CN10" t="s">
        <v>234</v>
      </c>
      <c r="CO10" t="s">
        <v>197</v>
      </c>
      <c r="CP10" t="s">
        <v>164</v>
      </c>
      <c r="CQ10" t="s">
        <v>235</v>
      </c>
      <c r="CR10" t="s">
        <v>236</v>
      </c>
      <c r="CS10" t="s">
        <v>235</v>
      </c>
      <c r="CT10" t="s">
        <v>237</v>
      </c>
      <c r="CU10" t="s">
        <v>164</v>
      </c>
      <c r="CV10" t="s">
        <v>238</v>
      </c>
      <c r="CW10" t="s">
        <v>238</v>
      </c>
      <c r="DC10">
        <v>8806993956</v>
      </c>
      <c r="DD10" s="66">
        <v>44746</v>
      </c>
      <c r="DE10">
        <v>212121</v>
      </c>
      <c r="DF10">
        <v>21212121</v>
      </c>
      <c r="DG10">
        <v>3806993</v>
      </c>
      <c r="DH10">
        <v>8806993956</v>
      </c>
      <c r="DK10">
        <v>3</v>
      </c>
      <c r="DN10">
        <v>453281</v>
      </c>
      <c r="DY10" t="s">
        <v>283</v>
      </c>
      <c r="DZ10">
        <v>4</v>
      </c>
      <c r="EA10" t="s">
        <v>484</v>
      </c>
      <c r="EB10" t="s">
        <v>484</v>
      </c>
      <c r="EC10" t="s">
        <v>484</v>
      </c>
      <c r="ED10" t="s">
        <v>484</v>
      </c>
      <c r="EE10" t="s">
        <v>484</v>
      </c>
      <c r="EF10" t="s">
        <v>484</v>
      </c>
      <c r="EH10">
        <v>152017956</v>
      </c>
      <c r="EI10" t="s">
        <v>237</v>
      </c>
      <c r="EJ10" t="s">
        <v>239</v>
      </c>
      <c r="EK10" t="s">
        <v>198</v>
      </c>
      <c r="EL10" t="s">
        <v>199</v>
      </c>
      <c r="EM10" t="s">
        <v>200</v>
      </c>
    </row>
    <row r="11" spans="1:143" x14ac:dyDescent="0.25">
      <c r="A11">
        <v>10</v>
      </c>
      <c r="B11" t="s">
        <v>975</v>
      </c>
      <c r="C11" t="s">
        <v>976</v>
      </c>
      <c r="D11">
        <v>11252</v>
      </c>
      <c r="E11">
        <v>0</v>
      </c>
      <c r="F11">
        <v>33756</v>
      </c>
      <c r="G11">
        <v>8566</v>
      </c>
      <c r="H11">
        <v>5253</v>
      </c>
      <c r="I11">
        <v>0</v>
      </c>
      <c r="J11">
        <v>47575</v>
      </c>
      <c r="K11">
        <v>3</v>
      </c>
      <c r="L11">
        <v>81</v>
      </c>
      <c r="M11">
        <v>97</v>
      </c>
      <c r="N11" s="65">
        <v>3</v>
      </c>
      <c r="O11">
        <v>52702</v>
      </c>
      <c r="Q11" t="s">
        <v>769</v>
      </c>
      <c r="R11" t="s">
        <v>1037</v>
      </c>
      <c r="U11" s="68">
        <v>8806993956</v>
      </c>
      <c r="V11" s="61" t="s">
        <v>1033</v>
      </c>
      <c r="W11" t="s">
        <v>982</v>
      </c>
      <c r="X11" t="s">
        <v>978</v>
      </c>
      <c r="Y11" t="s">
        <v>472</v>
      </c>
      <c r="Z11" t="s">
        <v>205</v>
      </c>
      <c r="AA11" t="s">
        <v>173</v>
      </c>
      <c r="AB11" t="s">
        <v>163</v>
      </c>
      <c r="AC11" t="s">
        <v>977</v>
      </c>
      <c r="AD11" s="66">
        <v>30746</v>
      </c>
      <c r="AE11" t="s">
        <v>173</v>
      </c>
      <c r="AG11" t="s">
        <v>979</v>
      </c>
      <c r="AH11" t="s">
        <v>980</v>
      </c>
      <c r="AI11" t="s">
        <v>981</v>
      </c>
      <c r="AK11" t="s">
        <v>163</v>
      </c>
      <c r="AL11">
        <v>421302</v>
      </c>
      <c r="AM11">
        <v>2121212</v>
      </c>
      <c r="AO11">
        <v>8806993956</v>
      </c>
      <c r="AP11" t="s">
        <v>982</v>
      </c>
      <c r="AQ11" t="s">
        <v>982</v>
      </c>
      <c r="AR11" t="s">
        <v>982</v>
      </c>
      <c r="AS11" t="s">
        <v>983</v>
      </c>
      <c r="AT11" t="s">
        <v>984</v>
      </c>
      <c r="AU11">
        <v>50</v>
      </c>
      <c r="AV11" t="s">
        <v>418</v>
      </c>
      <c r="AW11" t="s">
        <v>979</v>
      </c>
      <c r="AX11" t="s">
        <v>980</v>
      </c>
      <c r="AY11" t="s">
        <v>981</v>
      </c>
      <c r="BA11" t="s">
        <v>163</v>
      </c>
      <c r="BB11">
        <v>421302</v>
      </c>
      <c r="BC11">
        <v>2121212</v>
      </c>
      <c r="BE11">
        <v>8806993956</v>
      </c>
      <c r="BF11" t="s">
        <v>479</v>
      </c>
      <c r="BG11" t="s">
        <v>985</v>
      </c>
      <c r="BH11" t="s">
        <v>986</v>
      </c>
      <c r="BI11" t="s">
        <v>987</v>
      </c>
      <c r="BK11" t="s">
        <v>163</v>
      </c>
      <c r="BL11">
        <v>421302</v>
      </c>
      <c r="BM11">
        <v>2121212</v>
      </c>
      <c r="BO11">
        <v>8624091822</v>
      </c>
      <c r="BP11" t="s">
        <v>988</v>
      </c>
      <c r="BQ11" t="s">
        <v>979</v>
      </c>
      <c r="BR11" t="s">
        <v>980</v>
      </c>
      <c r="BS11" t="s">
        <v>981</v>
      </c>
      <c r="BU11" t="s">
        <v>163</v>
      </c>
      <c r="BV11">
        <v>421302</v>
      </c>
      <c r="BW11">
        <v>2121212</v>
      </c>
      <c r="BY11">
        <v>8806993956</v>
      </c>
      <c r="BZ11" s="67">
        <v>44583</v>
      </c>
      <c r="CA11" t="s">
        <v>190</v>
      </c>
      <c r="CB11" t="s">
        <v>190</v>
      </c>
      <c r="CD11" t="s">
        <v>168</v>
      </c>
      <c r="CE11" t="s">
        <v>192</v>
      </c>
      <c r="CF11" t="s">
        <v>281</v>
      </c>
      <c r="CG11" t="s">
        <v>194</v>
      </c>
      <c r="CH11">
        <v>551</v>
      </c>
      <c r="CI11" t="s">
        <v>195</v>
      </c>
      <c r="CN11" t="s">
        <v>234</v>
      </c>
      <c r="CO11" t="s">
        <v>197</v>
      </c>
      <c r="CP11" t="s">
        <v>164</v>
      </c>
      <c r="CQ11" t="s">
        <v>235</v>
      </c>
      <c r="CR11" t="s">
        <v>236</v>
      </c>
      <c r="CS11" t="s">
        <v>235</v>
      </c>
      <c r="CT11" t="s">
        <v>237</v>
      </c>
      <c r="CU11" t="s">
        <v>197</v>
      </c>
      <c r="CV11" t="s">
        <v>238</v>
      </c>
      <c r="CW11" t="s">
        <v>238</v>
      </c>
      <c r="DC11">
        <v>8806993956</v>
      </c>
      <c r="DD11" s="66">
        <v>44777</v>
      </c>
      <c r="DE11">
        <v>2121212</v>
      </c>
      <c r="DF11">
        <v>21212121</v>
      </c>
      <c r="DG11">
        <v>3806993</v>
      </c>
      <c r="DH11">
        <v>8806993956</v>
      </c>
      <c r="DK11">
        <v>2</v>
      </c>
      <c r="DN11">
        <v>428000</v>
      </c>
      <c r="DY11" t="s">
        <v>283</v>
      </c>
      <c r="DZ11">
        <v>4</v>
      </c>
      <c r="EA11" t="s">
        <v>484</v>
      </c>
      <c r="EB11" t="s">
        <v>484</v>
      </c>
      <c r="EC11" t="s">
        <v>484</v>
      </c>
      <c r="ED11" t="s">
        <v>484</v>
      </c>
      <c r="EH11">
        <v>152017956</v>
      </c>
      <c r="EI11" t="s">
        <v>237</v>
      </c>
      <c r="EJ11" t="s">
        <v>239</v>
      </c>
      <c r="EK11" t="s">
        <v>240</v>
      </c>
      <c r="EL11" t="s">
        <v>241</v>
      </c>
      <c r="EM11" t="s">
        <v>242</v>
      </c>
    </row>
    <row r="12" spans="1:143" x14ac:dyDescent="0.25">
      <c r="A12">
        <v>11</v>
      </c>
      <c r="B12" t="s">
        <v>989</v>
      </c>
      <c r="C12" t="s">
        <v>863</v>
      </c>
      <c r="D12">
        <v>34041</v>
      </c>
      <c r="E12" t="s">
        <v>1078</v>
      </c>
      <c r="F12">
        <v>102123</v>
      </c>
      <c r="G12">
        <v>20561</v>
      </c>
      <c r="H12">
        <v>58991</v>
      </c>
      <c r="I12">
        <v>0</v>
      </c>
      <c r="J12">
        <v>181675</v>
      </c>
      <c r="K12">
        <v>3</v>
      </c>
      <c r="L12">
        <v>65</v>
      </c>
      <c r="M12">
        <v>81</v>
      </c>
      <c r="N12" s="65">
        <v>3</v>
      </c>
      <c r="O12">
        <v>463341</v>
      </c>
      <c r="Q12" t="s">
        <v>1026</v>
      </c>
      <c r="R12" t="s">
        <v>1112</v>
      </c>
      <c r="U12" s="68">
        <v>9820006528</v>
      </c>
      <c r="V12" s="61" t="s">
        <v>1033</v>
      </c>
      <c r="W12" t="s">
        <v>962</v>
      </c>
      <c r="X12" t="s">
        <v>990</v>
      </c>
      <c r="Y12" t="s">
        <v>204</v>
      </c>
      <c r="Z12" t="s">
        <v>205</v>
      </c>
      <c r="AA12" t="s">
        <v>214</v>
      </c>
      <c r="AB12" t="s">
        <v>163</v>
      </c>
      <c r="AC12" s="66">
        <v>45111</v>
      </c>
      <c r="AD12" t="s">
        <v>866</v>
      </c>
      <c r="AE12" t="s">
        <v>173</v>
      </c>
      <c r="AG12" t="s">
        <v>991</v>
      </c>
      <c r="AH12" t="s">
        <v>992</v>
      </c>
      <c r="AI12" t="s">
        <v>993</v>
      </c>
      <c r="AK12" t="s">
        <v>163</v>
      </c>
      <c r="AL12">
        <v>401101</v>
      </c>
      <c r="AM12">
        <v>21212121</v>
      </c>
      <c r="AO12">
        <v>9820006528</v>
      </c>
      <c r="AP12" t="s">
        <v>961</v>
      </c>
      <c r="AQ12" t="s">
        <v>962</v>
      </c>
      <c r="AS12" t="s">
        <v>994</v>
      </c>
      <c r="AT12" t="s">
        <v>995</v>
      </c>
      <c r="AU12">
        <v>47</v>
      </c>
      <c r="AV12" s="66">
        <v>43414</v>
      </c>
      <c r="AW12" t="s">
        <v>991</v>
      </c>
      <c r="AX12" t="s">
        <v>992</v>
      </c>
      <c r="AY12" t="s">
        <v>993</v>
      </c>
      <c r="BA12" t="s">
        <v>163</v>
      </c>
      <c r="BB12">
        <v>401101</v>
      </c>
      <c r="BC12">
        <v>21212121</v>
      </c>
      <c r="BE12">
        <v>9820006528</v>
      </c>
      <c r="BP12" t="s">
        <v>875</v>
      </c>
      <c r="BQ12" t="s">
        <v>991</v>
      </c>
      <c r="BR12" t="s">
        <v>992</v>
      </c>
      <c r="BS12" t="s">
        <v>993</v>
      </c>
      <c r="BU12" t="s">
        <v>163</v>
      </c>
      <c r="BV12">
        <v>401101</v>
      </c>
      <c r="BW12">
        <v>21212121</v>
      </c>
      <c r="BY12">
        <v>9820006528</v>
      </c>
      <c r="BZ12" s="67">
        <v>44599</v>
      </c>
      <c r="CA12" t="s">
        <v>190</v>
      </c>
      <c r="CB12" t="s">
        <v>190</v>
      </c>
      <c r="CD12" t="s">
        <v>168</v>
      </c>
      <c r="CE12" t="s">
        <v>192</v>
      </c>
      <c r="CF12" t="s">
        <v>859</v>
      </c>
      <c r="CG12" t="s">
        <v>593</v>
      </c>
      <c r="CH12">
        <v>1151</v>
      </c>
      <c r="CI12" t="s">
        <v>195</v>
      </c>
      <c r="CN12" t="s">
        <v>234</v>
      </c>
      <c r="CO12" t="s">
        <v>197</v>
      </c>
      <c r="CP12" t="s">
        <v>164</v>
      </c>
      <c r="CQ12" t="s">
        <v>308</v>
      </c>
      <c r="CR12" t="s">
        <v>236</v>
      </c>
      <c r="CS12" t="s">
        <v>235</v>
      </c>
      <c r="CT12" t="s">
        <v>380</v>
      </c>
      <c r="CU12" t="s">
        <v>164</v>
      </c>
      <c r="CV12" t="s">
        <v>238</v>
      </c>
      <c r="CW12" t="s">
        <v>238</v>
      </c>
      <c r="DC12">
        <v>9820006528</v>
      </c>
      <c r="DD12" s="66">
        <v>44746</v>
      </c>
      <c r="DE12">
        <v>21212121</v>
      </c>
      <c r="DF12">
        <v>229820006</v>
      </c>
      <c r="DG12">
        <v>9820006528</v>
      </c>
      <c r="DK12">
        <v>7</v>
      </c>
      <c r="DN12">
        <v>1320772</v>
      </c>
      <c r="DY12" t="s">
        <v>283</v>
      </c>
      <c r="DZ12">
        <v>100088</v>
      </c>
      <c r="EA12" t="s">
        <v>876</v>
      </c>
      <c r="EB12" t="s">
        <v>876</v>
      </c>
      <c r="EC12" t="s">
        <v>876</v>
      </c>
      <c r="ED12" t="s">
        <v>876</v>
      </c>
      <c r="EE12" t="s">
        <v>876</v>
      </c>
      <c r="EF12" t="s">
        <v>876</v>
      </c>
      <c r="EG12" t="s">
        <v>876</v>
      </c>
      <c r="EH12">
        <v>69232645</v>
      </c>
      <c r="EI12" t="s">
        <v>382</v>
      </c>
      <c r="EJ12" t="s">
        <v>239</v>
      </c>
    </row>
    <row r="13" spans="1:143" x14ac:dyDescent="0.25">
      <c r="A13">
        <v>12</v>
      </c>
      <c r="B13" t="s">
        <v>996</v>
      </c>
      <c r="C13" t="s">
        <v>917</v>
      </c>
      <c r="D13">
        <v>56486</v>
      </c>
      <c r="E13" t="s">
        <v>1078</v>
      </c>
      <c r="F13">
        <v>210090</v>
      </c>
      <c r="G13">
        <v>11800</v>
      </c>
      <c r="H13">
        <v>21624</v>
      </c>
      <c r="I13">
        <v>0</v>
      </c>
      <c r="J13">
        <v>243514</v>
      </c>
      <c r="K13">
        <v>4</v>
      </c>
      <c r="L13">
        <v>96</v>
      </c>
      <c r="M13">
        <v>112</v>
      </c>
      <c r="N13" s="65">
        <v>4</v>
      </c>
      <c r="O13">
        <v>872956</v>
      </c>
      <c r="Q13" t="s">
        <v>1026</v>
      </c>
      <c r="R13" t="s">
        <v>1036</v>
      </c>
      <c r="U13" s="68">
        <v>7738317682</v>
      </c>
      <c r="V13" s="61" t="s">
        <v>1033</v>
      </c>
      <c r="W13" t="s">
        <v>922</v>
      </c>
      <c r="X13" t="s">
        <v>997</v>
      </c>
      <c r="Y13" t="s">
        <v>204</v>
      </c>
      <c r="Z13" t="s">
        <v>264</v>
      </c>
      <c r="AA13" t="s">
        <v>214</v>
      </c>
      <c r="AB13" t="s">
        <v>258</v>
      </c>
      <c r="AC13" s="66">
        <v>45113</v>
      </c>
      <c r="AD13" t="s">
        <v>919</v>
      </c>
      <c r="AE13" t="s">
        <v>173</v>
      </c>
      <c r="AG13" t="s">
        <v>998</v>
      </c>
      <c r="AK13" t="s">
        <v>258</v>
      </c>
      <c r="AL13">
        <v>410218</v>
      </c>
      <c r="AM13">
        <v>21212121</v>
      </c>
      <c r="AO13">
        <v>7738317682</v>
      </c>
      <c r="AP13" t="s">
        <v>922</v>
      </c>
      <c r="AQ13" t="s">
        <v>922</v>
      </c>
      <c r="AR13" t="s">
        <v>922</v>
      </c>
      <c r="AS13" t="s">
        <v>999</v>
      </c>
      <c r="AT13" t="s">
        <v>1000</v>
      </c>
      <c r="AU13">
        <v>43</v>
      </c>
      <c r="AV13" t="s">
        <v>1001</v>
      </c>
      <c r="AW13" t="s">
        <v>998</v>
      </c>
      <c r="BA13" t="s">
        <v>258</v>
      </c>
      <c r="BB13">
        <v>410218</v>
      </c>
      <c r="BC13">
        <v>21212121</v>
      </c>
      <c r="BE13">
        <v>7738317682</v>
      </c>
      <c r="BF13" t="s">
        <v>926</v>
      </c>
      <c r="BG13" t="s">
        <v>998</v>
      </c>
      <c r="BK13" t="s">
        <v>258</v>
      </c>
      <c r="BL13">
        <v>410218</v>
      </c>
      <c r="BM13">
        <v>21212121</v>
      </c>
      <c r="BO13">
        <v>9820626622</v>
      </c>
      <c r="BQ13" t="s">
        <v>998</v>
      </c>
      <c r="BU13" t="s">
        <v>258</v>
      </c>
      <c r="BV13">
        <v>410218</v>
      </c>
      <c r="BW13">
        <v>21212121</v>
      </c>
      <c r="BY13">
        <v>7738317682</v>
      </c>
      <c r="BZ13" s="67">
        <v>44568</v>
      </c>
      <c r="CA13" t="s">
        <v>190</v>
      </c>
      <c r="CB13" t="s">
        <v>190</v>
      </c>
      <c r="CD13" t="s">
        <v>168</v>
      </c>
      <c r="CE13" t="s">
        <v>192</v>
      </c>
      <c r="CF13" t="s">
        <v>281</v>
      </c>
      <c r="CG13" t="s">
        <v>652</v>
      </c>
      <c r="CH13">
        <v>791</v>
      </c>
      <c r="CI13" t="s">
        <v>195</v>
      </c>
      <c r="CN13" t="s">
        <v>234</v>
      </c>
      <c r="CO13" t="s">
        <v>197</v>
      </c>
      <c r="CP13" t="s">
        <v>164</v>
      </c>
      <c r="CQ13" t="s">
        <v>308</v>
      </c>
      <c r="CR13" t="s">
        <v>236</v>
      </c>
      <c r="CS13" t="s">
        <v>235</v>
      </c>
      <c r="CT13" t="s">
        <v>380</v>
      </c>
      <c r="CU13" t="s">
        <v>197</v>
      </c>
      <c r="CV13" t="s">
        <v>238</v>
      </c>
      <c r="CW13" t="s">
        <v>238</v>
      </c>
      <c r="DD13" s="66">
        <v>44777</v>
      </c>
      <c r="DE13">
        <v>21212121</v>
      </c>
      <c r="DF13">
        <v>27426462</v>
      </c>
      <c r="DG13">
        <v>7738317682</v>
      </c>
      <c r="DK13">
        <v>3</v>
      </c>
      <c r="DN13">
        <v>1633795</v>
      </c>
      <c r="DY13" t="s">
        <v>283</v>
      </c>
      <c r="DZ13">
        <v>100622</v>
      </c>
      <c r="EA13" t="s">
        <v>1002</v>
      </c>
      <c r="EB13" t="s">
        <v>1002</v>
      </c>
      <c r="EC13" t="s">
        <v>1002</v>
      </c>
      <c r="ED13" t="s">
        <v>1002</v>
      </c>
      <c r="EE13" t="s">
        <v>1002</v>
      </c>
      <c r="EF13" t="s">
        <v>1002</v>
      </c>
      <c r="EG13" t="s">
        <v>1002</v>
      </c>
      <c r="EH13">
        <v>135231599</v>
      </c>
      <c r="EI13" t="s">
        <v>382</v>
      </c>
      <c r="EJ13" t="s">
        <v>239</v>
      </c>
      <c r="EK13" t="s">
        <v>198</v>
      </c>
      <c r="EL13" t="s">
        <v>199</v>
      </c>
      <c r="EM13" t="s">
        <v>200</v>
      </c>
    </row>
    <row r="14" spans="1:143" x14ac:dyDescent="0.25">
      <c r="A14">
        <v>13</v>
      </c>
      <c r="B14" t="s">
        <v>1003</v>
      </c>
      <c r="C14" t="s">
        <v>917</v>
      </c>
      <c r="D14">
        <v>40757</v>
      </c>
      <c r="E14" t="s">
        <v>1078</v>
      </c>
      <c r="F14">
        <v>124949</v>
      </c>
      <c r="G14">
        <v>4720</v>
      </c>
      <c r="H14">
        <v>7908</v>
      </c>
      <c r="I14">
        <v>0</v>
      </c>
      <c r="J14">
        <v>137577</v>
      </c>
      <c r="K14">
        <v>4</v>
      </c>
      <c r="L14">
        <v>102</v>
      </c>
      <c r="M14" t="e">
        <v>#N/A</v>
      </c>
      <c r="N14" s="65">
        <v>4</v>
      </c>
      <c r="O14">
        <v>603230</v>
      </c>
      <c r="Q14" t="s">
        <v>1026</v>
      </c>
      <c r="R14" t="s">
        <v>1111</v>
      </c>
      <c r="U14" s="68">
        <v>7738317682</v>
      </c>
      <c r="V14" s="61" t="s">
        <v>1033</v>
      </c>
      <c r="W14" t="s">
        <v>922</v>
      </c>
      <c r="X14" t="s">
        <v>1004</v>
      </c>
      <c r="Y14" t="s">
        <v>204</v>
      </c>
      <c r="Z14" t="s">
        <v>264</v>
      </c>
      <c r="AA14" t="s">
        <v>214</v>
      </c>
      <c r="AB14" t="s">
        <v>258</v>
      </c>
      <c r="AC14" s="66">
        <v>44932</v>
      </c>
      <c r="AD14" t="s">
        <v>919</v>
      </c>
      <c r="AE14" t="s">
        <v>173</v>
      </c>
      <c r="AG14" t="s">
        <v>998</v>
      </c>
      <c r="AK14" t="s">
        <v>258</v>
      </c>
      <c r="AL14">
        <v>410218</v>
      </c>
      <c r="AM14">
        <v>21212121</v>
      </c>
      <c r="AO14">
        <v>7738317682</v>
      </c>
      <c r="AP14" t="s">
        <v>922</v>
      </c>
      <c r="AQ14" t="s">
        <v>922</v>
      </c>
      <c r="AR14" t="s">
        <v>922</v>
      </c>
      <c r="AS14" t="s">
        <v>1005</v>
      </c>
      <c r="AT14" t="s">
        <v>1006</v>
      </c>
      <c r="AU14">
        <v>43</v>
      </c>
      <c r="AV14" t="s">
        <v>1001</v>
      </c>
      <c r="AW14" t="s">
        <v>998</v>
      </c>
      <c r="BA14" t="s">
        <v>258</v>
      </c>
      <c r="BB14">
        <v>410218</v>
      </c>
      <c r="BC14">
        <v>21212121</v>
      </c>
      <c r="BE14">
        <v>7738317682</v>
      </c>
      <c r="BF14" t="s">
        <v>926</v>
      </c>
      <c r="BG14" t="s">
        <v>998</v>
      </c>
      <c r="BK14" t="s">
        <v>258</v>
      </c>
      <c r="BL14">
        <v>410218</v>
      </c>
      <c r="BM14">
        <v>21212121</v>
      </c>
      <c r="BO14">
        <v>9820626622</v>
      </c>
      <c r="BQ14" t="s">
        <v>998</v>
      </c>
      <c r="BU14" t="s">
        <v>258</v>
      </c>
      <c r="BV14">
        <v>410218</v>
      </c>
      <c r="BW14">
        <v>21212121</v>
      </c>
      <c r="BY14">
        <v>7738317682</v>
      </c>
      <c r="BZ14" s="67">
        <v>44562</v>
      </c>
      <c r="CA14" t="s">
        <v>190</v>
      </c>
      <c r="CB14" t="s">
        <v>190</v>
      </c>
      <c r="CD14" t="s">
        <v>168</v>
      </c>
      <c r="CE14" t="s">
        <v>192</v>
      </c>
      <c r="CF14" t="s">
        <v>281</v>
      </c>
      <c r="CG14" t="s">
        <v>652</v>
      </c>
      <c r="CH14">
        <v>214</v>
      </c>
      <c r="CI14" t="s">
        <v>195</v>
      </c>
      <c r="CN14" t="s">
        <v>234</v>
      </c>
      <c r="CO14" t="s">
        <v>197</v>
      </c>
      <c r="CP14" t="s">
        <v>164</v>
      </c>
      <c r="CQ14" t="s">
        <v>308</v>
      </c>
      <c r="CR14" t="s">
        <v>236</v>
      </c>
      <c r="CS14" t="s">
        <v>235</v>
      </c>
      <c r="CT14" t="s">
        <v>380</v>
      </c>
      <c r="CU14" t="s">
        <v>197</v>
      </c>
      <c r="CV14" t="s">
        <v>238</v>
      </c>
      <c r="CW14" t="s">
        <v>238</v>
      </c>
      <c r="DD14" s="66">
        <v>44777</v>
      </c>
      <c r="DE14">
        <v>21212121</v>
      </c>
      <c r="DF14">
        <v>27426462</v>
      </c>
      <c r="DG14">
        <v>7738317682</v>
      </c>
      <c r="DK14">
        <v>3</v>
      </c>
      <c r="DN14">
        <v>1181359</v>
      </c>
      <c r="DY14" t="s">
        <v>283</v>
      </c>
      <c r="DZ14">
        <v>100622</v>
      </c>
      <c r="EA14" t="s">
        <v>1002</v>
      </c>
      <c r="EB14" t="s">
        <v>1002</v>
      </c>
      <c r="EC14" t="s">
        <v>1002</v>
      </c>
      <c r="ED14" t="s">
        <v>1002</v>
      </c>
      <c r="EE14" t="s">
        <v>1002</v>
      </c>
      <c r="EF14" t="s">
        <v>1002</v>
      </c>
      <c r="EG14" t="s">
        <v>1002</v>
      </c>
      <c r="EH14">
        <v>135231599</v>
      </c>
      <c r="EI14" t="s">
        <v>382</v>
      </c>
      <c r="EJ14" t="s">
        <v>239</v>
      </c>
      <c r="EK14" t="s">
        <v>198</v>
      </c>
      <c r="EL14" t="s">
        <v>199</v>
      </c>
      <c r="EM14" t="s">
        <v>200</v>
      </c>
    </row>
    <row r="15" spans="1:143" x14ac:dyDescent="0.25">
      <c r="A15">
        <v>14</v>
      </c>
      <c r="B15" t="s">
        <v>1007</v>
      </c>
      <c r="C15" t="s">
        <v>1008</v>
      </c>
      <c r="D15">
        <v>44364</v>
      </c>
      <c r="E15" t="s">
        <v>1078</v>
      </c>
      <c r="F15">
        <v>177413</v>
      </c>
      <c r="G15">
        <v>8864</v>
      </c>
      <c r="H15">
        <v>34346</v>
      </c>
      <c r="I15">
        <v>236</v>
      </c>
      <c r="J15">
        <v>220859</v>
      </c>
      <c r="K15">
        <v>4</v>
      </c>
      <c r="L15">
        <v>102</v>
      </c>
      <c r="M15">
        <v>118</v>
      </c>
      <c r="N15" s="65">
        <v>4</v>
      </c>
      <c r="O15">
        <v>766162</v>
      </c>
      <c r="Q15" t="s">
        <v>1026</v>
      </c>
      <c r="R15" t="s">
        <v>1111</v>
      </c>
      <c r="U15" s="68">
        <v>7738317682</v>
      </c>
      <c r="V15" s="61" t="s">
        <v>1033</v>
      </c>
      <c r="W15" t="s">
        <v>922</v>
      </c>
      <c r="X15" t="s">
        <v>1009</v>
      </c>
      <c r="Y15" t="s">
        <v>204</v>
      </c>
      <c r="Z15" t="s">
        <v>264</v>
      </c>
      <c r="AA15" t="s">
        <v>173</v>
      </c>
      <c r="AB15" t="s">
        <v>258</v>
      </c>
      <c r="AC15" s="66">
        <v>44934</v>
      </c>
      <c r="AD15" t="s">
        <v>919</v>
      </c>
      <c r="AE15" t="s">
        <v>173</v>
      </c>
      <c r="AG15" t="s">
        <v>1010</v>
      </c>
      <c r="AH15" t="s">
        <v>1011</v>
      </c>
      <c r="AK15" t="s">
        <v>258</v>
      </c>
      <c r="AL15">
        <v>410218</v>
      </c>
      <c r="AM15">
        <v>21212121</v>
      </c>
      <c r="AO15">
        <v>7738317682</v>
      </c>
      <c r="AP15" t="s">
        <v>922</v>
      </c>
      <c r="AQ15" t="s">
        <v>922</v>
      </c>
      <c r="AR15" t="s">
        <v>922</v>
      </c>
      <c r="AS15" t="s">
        <v>923</v>
      </c>
      <c r="AT15" t="s">
        <v>924</v>
      </c>
      <c r="AU15">
        <v>56</v>
      </c>
      <c r="AV15" t="s">
        <v>1012</v>
      </c>
      <c r="AW15" t="s">
        <v>1013</v>
      </c>
      <c r="AX15" t="s">
        <v>1014</v>
      </c>
      <c r="BA15" t="s">
        <v>1015</v>
      </c>
      <c r="BB15">
        <v>224190</v>
      </c>
      <c r="BC15">
        <v>21212121</v>
      </c>
      <c r="BP15" t="s">
        <v>1016</v>
      </c>
      <c r="BQ15" t="s">
        <v>1010</v>
      </c>
      <c r="BR15" t="s">
        <v>1011</v>
      </c>
      <c r="BU15" t="s">
        <v>258</v>
      </c>
      <c r="BV15">
        <v>410218</v>
      </c>
      <c r="BW15">
        <v>21212121</v>
      </c>
      <c r="BY15">
        <v>7738317682</v>
      </c>
      <c r="BZ15" s="67">
        <v>44562</v>
      </c>
      <c r="CA15" t="s">
        <v>190</v>
      </c>
      <c r="CB15" t="s">
        <v>190</v>
      </c>
      <c r="CD15" t="s">
        <v>168</v>
      </c>
      <c r="CE15" t="s">
        <v>192</v>
      </c>
      <c r="CF15" t="s">
        <v>1017</v>
      </c>
      <c r="CG15" t="s">
        <v>593</v>
      </c>
      <c r="CH15">
        <v>454</v>
      </c>
      <c r="CI15" t="s">
        <v>195</v>
      </c>
      <c r="CN15" t="s">
        <v>234</v>
      </c>
      <c r="CO15" t="s">
        <v>197</v>
      </c>
      <c r="CP15" t="s">
        <v>164</v>
      </c>
      <c r="CQ15" t="s">
        <v>308</v>
      </c>
      <c r="CR15" t="s">
        <v>236</v>
      </c>
      <c r="CS15" t="s">
        <v>235</v>
      </c>
      <c r="CT15" t="s">
        <v>237</v>
      </c>
      <c r="CU15" t="s">
        <v>197</v>
      </c>
      <c r="CV15" t="s">
        <v>238</v>
      </c>
      <c r="CW15" t="s">
        <v>238</v>
      </c>
      <c r="DC15">
        <v>7738317682</v>
      </c>
      <c r="DD15" s="66">
        <v>44777</v>
      </c>
      <c r="DE15">
        <v>21212121</v>
      </c>
      <c r="DF15">
        <v>27426462</v>
      </c>
      <c r="DG15">
        <v>7738317682</v>
      </c>
      <c r="DK15">
        <v>3</v>
      </c>
      <c r="DN15">
        <v>1650000</v>
      </c>
      <c r="DY15" t="s">
        <v>283</v>
      </c>
      <c r="DZ15">
        <v>100088</v>
      </c>
      <c r="EA15" t="s">
        <v>1002</v>
      </c>
      <c r="EB15" t="s">
        <v>1002</v>
      </c>
      <c r="EC15" t="s">
        <v>1002</v>
      </c>
      <c r="ED15" t="s">
        <v>1002</v>
      </c>
      <c r="EE15" t="s">
        <v>1002</v>
      </c>
      <c r="EF15" t="s">
        <v>1002</v>
      </c>
      <c r="EG15" t="s">
        <v>1002</v>
      </c>
      <c r="EH15">
        <v>135231599</v>
      </c>
      <c r="EI15" t="s">
        <v>237</v>
      </c>
      <c r="EJ15" t="s">
        <v>239</v>
      </c>
      <c r="EK15" t="s">
        <v>198</v>
      </c>
      <c r="EL15" t="s">
        <v>199</v>
      </c>
      <c r="EM15" t="s">
        <v>200</v>
      </c>
    </row>
    <row r="16" spans="1:143" x14ac:dyDescent="0.25">
      <c r="A16">
        <v>15</v>
      </c>
      <c r="B16" t="s">
        <v>1018</v>
      </c>
      <c r="C16" t="s">
        <v>564</v>
      </c>
      <c r="D16">
        <v>9437</v>
      </c>
      <c r="E16">
        <v>0</v>
      </c>
      <c r="F16">
        <v>66059</v>
      </c>
      <c r="G16">
        <v>4130</v>
      </c>
      <c r="H16">
        <v>4957</v>
      </c>
      <c r="I16">
        <v>0</v>
      </c>
      <c r="J16">
        <v>75146</v>
      </c>
      <c r="K16">
        <v>7</v>
      </c>
      <c r="L16">
        <v>210</v>
      </c>
      <c r="M16">
        <v>226</v>
      </c>
      <c r="N16" s="65">
        <v>7</v>
      </c>
      <c r="O16">
        <v>174582</v>
      </c>
      <c r="Q16" t="s">
        <v>769</v>
      </c>
      <c r="R16" t="s">
        <v>1038</v>
      </c>
      <c r="U16" s="68">
        <v>9834156151</v>
      </c>
      <c r="V16" s="61" t="s">
        <v>1033</v>
      </c>
      <c r="W16" t="s">
        <v>222</v>
      </c>
      <c r="X16" t="s">
        <v>1019</v>
      </c>
      <c r="Y16" t="s">
        <v>568</v>
      </c>
      <c r="Z16" t="s">
        <v>569</v>
      </c>
      <c r="AA16" t="s">
        <v>214</v>
      </c>
      <c r="AB16" t="s">
        <v>163</v>
      </c>
      <c r="AC16" t="s">
        <v>566</v>
      </c>
      <c r="AD16" s="66">
        <v>28862</v>
      </c>
      <c r="AE16" t="s">
        <v>173</v>
      </c>
      <c r="AG16" t="s">
        <v>570</v>
      </c>
      <c r="AH16" t="s">
        <v>571</v>
      </c>
      <c r="AI16" t="s">
        <v>572</v>
      </c>
      <c r="AK16" t="s">
        <v>163</v>
      </c>
      <c r="AL16">
        <v>401208</v>
      </c>
      <c r="AM16">
        <v>2121212</v>
      </c>
      <c r="AO16">
        <v>9834156151</v>
      </c>
      <c r="AP16" t="s">
        <v>221</v>
      </c>
      <c r="AQ16" t="s">
        <v>222</v>
      </c>
      <c r="AR16" t="s">
        <v>222</v>
      </c>
      <c r="AS16" t="s">
        <v>1020</v>
      </c>
      <c r="AT16" t="s">
        <v>1021</v>
      </c>
      <c r="AU16">
        <v>54</v>
      </c>
      <c r="AV16" t="s">
        <v>575</v>
      </c>
      <c r="AW16" t="s">
        <v>570</v>
      </c>
      <c r="AX16" t="s">
        <v>571</v>
      </c>
      <c r="AY16" t="s">
        <v>572</v>
      </c>
      <c r="BA16" t="s">
        <v>163</v>
      </c>
      <c r="BB16">
        <v>401208</v>
      </c>
      <c r="BC16">
        <v>2121212</v>
      </c>
      <c r="BE16">
        <v>9834156151</v>
      </c>
      <c r="BF16" t="s">
        <v>576</v>
      </c>
      <c r="BG16" t="s">
        <v>577</v>
      </c>
      <c r="BH16" t="s">
        <v>571</v>
      </c>
      <c r="BI16" t="s">
        <v>578</v>
      </c>
      <c r="BK16" t="s">
        <v>163</v>
      </c>
      <c r="BL16">
        <v>401208</v>
      </c>
      <c r="BM16">
        <v>2121212</v>
      </c>
      <c r="BO16">
        <v>8052651020</v>
      </c>
      <c r="BQ16" t="s">
        <v>570</v>
      </c>
      <c r="BR16" t="s">
        <v>571</v>
      </c>
      <c r="BS16" t="s">
        <v>572</v>
      </c>
      <c r="BU16" t="s">
        <v>163</v>
      </c>
      <c r="BV16">
        <v>401208</v>
      </c>
      <c r="BW16">
        <v>2121212</v>
      </c>
      <c r="BY16">
        <v>9834156151</v>
      </c>
      <c r="BZ16" s="67">
        <v>44454</v>
      </c>
      <c r="CA16" t="s">
        <v>230</v>
      </c>
      <c r="CB16" t="s">
        <v>579</v>
      </c>
      <c r="CD16" t="s">
        <v>168</v>
      </c>
      <c r="CE16" t="s">
        <v>192</v>
      </c>
      <c r="CF16" t="s">
        <v>193</v>
      </c>
      <c r="CG16" t="s">
        <v>194</v>
      </c>
      <c r="CH16">
        <v>214</v>
      </c>
      <c r="CI16" t="s">
        <v>195</v>
      </c>
      <c r="CN16" t="s">
        <v>234</v>
      </c>
      <c r="CO16" t="s">
        <v>197</v>
      </c>
      <c r="CP16" t="s">
        <v>164</v>
      </c>
      <c r="CQ16" t="s">
        <v>308</v>
      </c>
      <c r="CR16" t="s">
        <v>236</v>
      </c>
      <c r="CS16" t="s">
        <v>235</v>
      </c>
      <c r="CT16" t="s">
        <v>380</v>
      </c>
      <c r="CU16" t="s">
        <v>197</v>
      </c>
      <c r="CV16" t="s">
        <v>238</v>
      </c>
      <c r="CW16" t="s">
        <v>238</v>
      </c>
      <c r="DD16" s="66">
        <v>44776</v>
      </c>
      <c r="DE16">
        <v>2121212</v>
      </c>
      <c r="DF16">
        <v>21212121</v>
      </c>
      <c r="DG16">
        <v>28002800</v>
      </c>
      <c r="DH16">
        <v>8087016008</v>
      </c>
      <c r="DI16">
        <v>9834156151</v>
      </c>
      <c r="DK16">
        <v>3</v>
      </c>
      <c r="DN16">
        <v>359989</v>
      </c>
      <c r="DY16" t="s">
        <v>283</v>
      </c>
      <c r="DZ16">
        <v>4</v>
      </c>
      <c r="EA16" t="s">
        <v>580</v>
      </c>
      <c r="EB16" t="s">
        <v>580</v>
      </c>
      <c r="EC16" t="s">
        <v>580</v>
      </c>
      <c r="ED16" t="s">
        <v>580</v>
      </c>
      <c r="EE16" t="s">
        <v>580</v>
      </c>
      <c r="EF16" t="s">
        <v>580</v>
      </c>
      <c r="EG16" t="s">
        <v>580</v>
      </c>
      <c r="EH16">
        <v>17789380</v>
      </c>
      <c r="EI16" t="s">
        <v>382</v>
      </c>
      <c r="EJ16" t="s">
        <v>239</v>
      </c>
      <c r="EK16" t="s">
        <v>198</v>
      </c>
      <c r="EL16" t="s">
        <v>199</v>
      </c>
      <c r="EM16" t="s">
        <v>200</v>
      </c>
    </row>
    <row r="17" spans="3:4" x14ac:dyDescent="0.25">
      <c r="D17" t="s">
        <v>767</v>
      </c>
    </row>
    <row r="18" spans="3:4" x14ac:dyDescent="0.25">
      <c r="C18" t="s">
        <v>767</v>
      </c>
      <c r="D18" t="s">
        <v>767</v>
      </c>
    </row>
    <row r="37" spans="3:3" x14ac:dyDescent="0.25">
      <c r="C37" s="65"/>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PIVOT</vt:lpstr>
      <vt:lpstr>Projection</vt:lpstr>
      <vt:lpstr>Sheet2</vt:lpstr>
      <vt:lpstr>live</vt:lpstr>
      <vt:lpstr>REPOLIST</vt:lpstr>
      <vt:lpstr>working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Pritam Shitole     /CB_DEPT/IBANK/ANDH</dc:creator>
  <cp:lastModifiedBy>Aniket Associates</cp:lastModifiedBy>
  <dcterms:created xsi:type="dcterms:W3CDTF">2022-04-08T03:41:10Z</dcterms:created>
  <dcterms:modified xsi:type="dcterms:W3CDTF">2022-05-02T12:32:18Z</dcterms:modified>
</cp:coreProperties>
</file>